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EstaPastaDeTrabalho" defaultThemeVersion="124226"/>
  <mc:AlternateContent xmlns:mc="http://schemas.openxmlformats.org/markup-compatibility/2006">
    <mc:Choice Requires="x15">
      <x15ac:absPath xmlns:x15ac="http://schemas.microsoft.com/office/spreadsheetml/2010/11/ac" url="C:\Users\jteixeira\Desktop\"/>
    </mc:Choice>
  </mc:AlternateContent>
  <bookViews>
    <workbookView xWindow="0" yWindow="0" windowWidth="19200" windowHeight="11535"/>
  </bookViews>
  <sheets>
    <sheet name="Preenchimento_NF" sheetId="2" r:id="rId1"/>
    <sheet name="NF_Exemplo" sheetId="1" r:id="rId2"/>
  </sheet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17" i="1" l="1"/>
  <c r="AU8" i="1" l="1"/>
  <c r="AU15" i="1"/>
  <c r="AU13" i="1"/>
  <c r="U32" i="1"/>
  <c r="P47" i="1" l="1"/>
  <c r="K46" i="1"/>
  <c r="I45" i="1"/>
  <c r="R44" i="1"/>
  <c r="K43" i="1"/>
  <c r="X43" i="1"/>
  <c r="O42" i="1"/>
  <c r="AC32" i="1"/>
  <c r="AF32" i="1" s="1"/>
  <c r="AJ32" i="1" s="1"/>
  <c r="G32" i="1"/>
  <c r="AX24" i="1"/>
  <c r="AX22" i="1"/>
  <c r="I22" i="1"/>
</calcChain>
</file>

<file path=xl/comments1.xml><?xml version="1.0" encoding="utf-8"?>
<comments xmlns="http://schemas.openxmlformats.org/spreadsheetml/2006/main">
  <authors>
    <author>Jean Carlos Teixeira</author>
  </authors>
  <commentList>
    <comment ref="I10" authorId="0" shapeId="0">
      <text>
        <r>
          <rPr>
            <b/>
            <sz val="12"/>
            <color indexed="81"/>
            <rFont val="Segoe UI"/>
            <family val="2"/>
          </rPr>
          <t>Informar o valor conforme NF de compra do terminal</t>
        </r>
        <r>
          <rPr>
            <sz val="9"/>
            <color indexed="81"/>
            <rFont val="Segoe UI"/>
            <family val="2"/>
          </rPr>
          <t xml:space="preserve">
</t>
        </r>
      </text>
    </comment>
    <comment ref="O10" authorId="0" shapeId="0">
      <text>
        <r>
          <rPr>
            <b/>
            <sz val="12"/>
            <color indexed="81"/>
            <rFont val="Segoe UI"/>
            <family val="2"/>
          </rPr>
          <t>Serial consta no canto inferior esquerdo da NF</t>
        </r>
        <r>
          <rPr>
            <sz val="9"/>
            <color indexed="81"/>
            <rFont val="Segoe UI"/>
            <family val="2"/>
          </rPr>
          <t xml:space="preserve">
</t>
        </r>
      </text>
    </comment>
    <comment ref="I14" authorId="0" shapeId="0">
      <text>
        <r>
          <rPr>
            <b/>
            <sz val="12"/>
            <color indexed="81"/>
            <rFont val="Segoe UI"/>
            <family val="2"/>
          </rPr>
          <t>Para identificar a CFOP da nota de Compra (Recebida junto com seu leitor), localize a informação no campo “Dados dos produtos/Serviços”.</t>
        </r>
        <r>
          <rPr>
            <sz val="9"/>
            <color indexed="81"/>
            <rFont val="Segoe UI"/>
            <family val="2"/>
          </rPr>
          <t xml:space="preserve">
</t>
        </r>
      </text>
    </comment>
    <comment ref="L18" authorId="0" shapeId="0">
      <text>
        <r>
          <rPr>
            <b/>
            <sz val="12"/>
            <color indexed="81"/>
            <rFont val="Segoe UI"/>
            <family val="2"/>
          </rPr>
          <t>Informar se a troca é total ou parcial (Exemplo: Se foi realizada a compra de 2 leitores, mas a troca corresponde a apenas 1 equipamento).</t>
        </r>
        <r>
          <rPr>
            <sz val="9"/>
            <color indexed="81"/>
            <rFont val="Segoe UI"/>
            <family val="2"/>
          </rPr>
          <t xml:space="preserve">
</t>
        </r>
      </text>
    </comment>
  </commentList>
</comments>
</file>

<file path=xl/sharedStrings.xml><?xml version="1.0" encoding="utf-8"?>
<sst xmlns="http://schemas.openxmlformats.org/spreadsheetml/2006/main" count="184" uniqueCount="146">
  <si>
    <t>IDENTIFICAÇÃO E ASSINATURA DO RECEBEDOR</t>
  </si>
  <si>
    <t>INSCRIÇÃO ESTADUAL SUB. TRIBUTARIA</t>
  </si>
  <si>
    <t>CÓDIGO ANTT</t>
  </si>
  <si>
    <t>PLACA DO VEÍCULO</t>
  </si>
  <si>
    <t>UF</t>
  </si>
  <si>
    <t>ENDEREÇO</t>
  </si>
  <si>
    <t>MUNICÍPIO</t>
  </si>
  <si>
    <t>MARCA</t>
  </si>
  <si>
    <t>COD. PROD.</t>
  </si>
  <si>
    <t>DESCRIÇÃO DO PRODUTO/SERVIÇO</t>
  </si>
  <si>
    <t>NCM SH</t>
  </si>
  <si>
    <t>CST</t>
  </si>
  <si>
    <t>CFOP</t>
  </si>
  <si>
    <t>VALOR UNITARIO</t>
  </si>
  <si>
    <t>VALOR TOTAL</t>
  </si>
  <si>
    <t>B.CALC. ICMS</t>
  </si>
  <si>
    <t>VALOR ICMS</t>
  </si>
  <si>
    <t>VALOR IPI</t>
  </si>
  <si>
    <t>ALIQUOTAS</t>
  </si>
  <si>
    <t>VALOR TOTAL IMPOSTOS</t>
  </si>
  <si>
    <t>ICMS</t>
  </si>
  <si>
    <t>IPI</t>
  </si>
  <si>
    <t>INSCRIÇÃO MUNICIPAL</t>
  </si>
  <si>
    <t>RESERVADO AO FISCO</t>
  </si>
  <si>
    <t xml:space="preserve">INSCRIÇÃO ESTADUAL
</t>
  </si>
  <si>
    <t xml:space="preserve">CNPJ
</t>
  </si>
  <si>
    <t xml:space="preserve">RAZÃO SOCIAL
</t>
  </si>
  <si>
    <t xml:space="preserve">CNPJ/CPF
</t>
  </si>
  <si>
    <t xml:space="preserve">UF
</t>
  </si>
  <si>
    <t xml:space="preserve">ESPÉCIE
</t>
  </si>
  <si>
    <t xml:space="preserve">QUANTIDADE
</t>
  </si>
  <si>
    <t xml:space="preserve">VALOR DO ICMS
</t>
  </si>
  <si>
    <t xml:space="preserve">VALOR TOTAL DOS IMPOSTOS
</t>
  </si>
  <si>
    <t xml:space="preserve">VALOR DO ICMS SUBSTITUIÇÃO
</t>
  </si>
  <si>
    <t xml:space="preserve">VALOR DO IPI
</t>
  </si>
  <si>
    <t xml:space="preserve">BASE DE CÁLCULO ICMS ST
</t>
  </si>
  <si>
    <t xml:space="preserve">OUTRAS DESPESAS ACESSÓRIAS
</t>
  </si>
  <si>
    <t xml:space="preserve">DESCONTO
</t>
  </si>
  <si>
    <t xml:space="preserve">VALOR DO SEGURO
</t>
  </si>
  <si>
    <t xml:space="preserve">VALOR DO FRETE
</t>
  </si>
  <si>
    <t xml:space="preserve">NUMERAÇÃO
</t>
  </si>
  <si>
    <t xml:space="preserve">PESO BRUTO
</t>
  </si>
  <si>
    <t xml:space="preserve">PESO LIQUIDO
</t>
  </si>
  <si>
    <t>DESTINATÁRIO/REMETENTE</t>
  </si>
  <si>
    <t>FATURA</t>
  </si>
  <si>
    <t>CÁLCULO DO IMPOSTO</t>
  </si>
  <si>
    <t>TRANSPORTADOR/VOLUMES TRANSPORTADOS</t>
  </si>
  <si>
    <t>DADOS DO PRODUTO/SERVIÇO</t>
  </si>
  <si>
    <t>CÁLCULO DO ISSQN</t>
  </si>
  <si>
    <t>DADOS ADICIONAIS</t>
  </si>
  <si>
    <r>
      <t xml:space="preserve">DATA DE RECEBIMENTO
</t>
    </r>
    <r>
      <rPr>
        <b/>
        <i/>
        <u/>
        <sz val="8"/>
        <color theme="1"/>
        <rFont val="Calibri"/>
        <family val="2"/>
        <scheme val="minor"/>
      </rPr>
      <t>            </t>
    </r>
    <r>
      <rPr>
        <b/>
        <i/>
        <sz val="8"/>
        <color theme="1"/>
        <rFont val="Calibri"/>
        <family val="2"/>
        <scheme val="minor"/>
      </rPr>
      <t>/</t>
    </r>
    <r>
      <rPr>
        <b/>
        <i/>
        <u/>
        <sz val="8"/>
        <color theme="1"/>
        <rFont val="Calibri"/>
        <family val="2"/>
        <scheme val="minor"/>
      </rPr>
      <t>            </t>
    </r>
    <r>
      <rPr>
        <b/>
        <i/>
        <sz val="8"/>
        <color theme="1"/>
        <rFont val="Calibri"/>
        <family val="2"/>
        <scheme val="minor"/>
      </rPr>
      <t>/</t>
    </r>
    <r>
      <rPr>
        <b/>
        <i/>
        <u/>
        <sz val="8"/>
        <color theme="1"/>
        <rFont val="Calibri"/>
        <family val="2"/>
        <scheme val="minor"/>
      </rPr>
      <t>             </t>
    </r>
  </si>
  <si>
    <t>FRETE POR CONTA
9-Sem Frete</t>
  </si>
  <si>
    <t>VALOR TOTAL DOS SERVIÇOS
0,00</t>
  </si>
  <si>
    <t>BASE DE CALCULO DO ISSQN
0,00</t>
  </si>
  <si>
    <t>VALOR DO ISSQN
0,00</t>
  </si>
  <si>
    <t>Suporte - NF de devolução</t>
  </si>
  <si>
    <t/>
  </si>
  <si>
    <t>Com a NF fiscal de "COMPRA" em mãos informe abaixo os dados solicitados</t>
  </si>
  <si>
    <t>1°</t>
  </si>
  <si>
    <t>Valor do terminal</t>
  </si>
  <si>
    <t>2°</t>
  </si>
  <si>
    <t>Selecione o defeito</t>
  </si>
  <si>
    <t>3°</t>
  </si>
  <si>
    <t>Número de série do leitor</t>
  </si>
  <si>
    <t>Não carrega</t>
  </si>
  <si>
    <t>,</t>
  </si>
  <si>
    <t xml:space="preserve">
</t>
  </si>
  <si>
    <t>4°</t>
  </si>
  <si>
    <t>CFOP da compra</t>
  </si>
  <si>
    <t>5°</t>
  </si>
  <si>
    <t>N° da NF de origem da compra</t>
  </si>
  <si>
    <t>6°</t>
  </si>
  <si>
    <t>Data da emissão da NF</t>
  </si>
  <si>
    <t>7°</t>
  </si>
  <si>
    <t>Modelo</t>
  </si>
  <si>
    <t>8°</t>
  </si>
  <si>
    <t>Troca Parcial ? Ou Total?</t>
  </si>
  <si>
    <t xml:space="preserve">Ainda tem dúvidas? </t>
  </si>
  <si>
    <t>LEITOR POS S920</t>
  </si>
  <si>
    <t>Total</t>
  </si>
  <si>
    <t>AJUDA</t>
  </si>
  <si>
    <t>A emissão da nota fiscal é obrigatória conforme os artigos 4o. §63, inciso I, alínea “a”, e 452 II do RICMS/2000, que descreve que as empresas contribuintes do ICMS deverão emitir documento hábil que acoberte a circulação da mercadoria, exceto aquelas enquadradas no artigo 454 parágrafo único do RICMS/2000 (pequenas e microempresas), que a emissão é facultativa.</t>
  </si>
  <si>
    <t>5.6/202</t>
  </si>
  <si>
    <t>Devolução de compra p/ comercialização</t>
  </si>
  <si>
    <t>5.6/411</t>
  </si>
  <si>
    <t>Devolução de compra p/ comercialização em operação com mercadoria sujeita a ST</t>
  </si>
  <si>
    <t>Não liga</t>
  </si>
  <si>
    <t>Parcial</t>
  </si>
  <si>
    <t>Visor trincado</t>
  </si>
  <si>
    <t>Não conecta</t>
  </si>
  <si>
    <t>Tampa da Bobina quebrada</t>
  </si>
  <si>
    <t>Conector USB quebrado</t>
  </si>
  <si>
    <t xml:space="preserve">LEITOR D200 GPRS WIFI </t>
  </si>
  <si>
    <t>LEITOR D200 GPRS</t>
  </si>
  <si>
    <t>LEITOR MINI D180</t>
  </si>
  <si>
    <t>LEITOR D150</t>
  </si>
  <si>
    <t>CFOP da Nota de Compra</t>
  </si>
  <si>
    <t>CFOP da Nota de Devolução</t>
  </si>
  <si>
    <t>NF-e de Devolução - Exemplo
Empresa Teste</t>
  </si>
  <si>
    <t>RECEBEMOS DE EMPRESA TESTE OS PRODUTOS/SERVIÇOS CONSTANTES NA NOTA FISCAL INDICADA AO LADO</t>
  </si>
  <si>
    <r>
      <rPr>
        <b/>
        <sz val="8"/>
        <color theme="1"/>
        <rFont val="Calibri"/>
        <family val="2"/>
        <scheme val="minor"/>
      </rPr>
      <t>CHAVE DE ACESSO</t>
    </r>
    <r>
      <rPr>
        <sz val="8"/>
        <color theme="1"/>
        <rFont val="Calibri"/>
        <family val="2"/>
        <scheme val="minor"/>
      </rPr>
      <t xml:space="preserve">
xxxx  xxxx  xxxx  xxxx  xxxx  xxxx  xxxx  xxxx  xxxx xxxx  xxxx</t>
    </r>
  </si>
  <si>
    <t>VALOR ICMS" e "ALIQ ICMS" são calculados automaticamente conforme tributação de cada UF</t>
  </si>
  <si>
    <r>
      <rPr>
        <sz val="8"/>
        <color theme="1"/>
        <rFont val="Calibri"/>
        <family val="2"/>
        <scheme val="minor"/>
      </rPr>
      <t>BASE DE CÁLCULO DE ICMS</t>
    </r>
    <r>
      <rPr>
        <sz val="8"/>
        <color rgb="FFFF0000"/>
        <rFont val="Calibri"/>
        <family val="2"/>
        <scheme val="minor"/>
      </rPr>
      <t xml:space="preserve">
</t>
    </r>
  </si>
  <si>
    <r>
      <rPr>
        <sz val="8"/>
        <color theme="1"/>
        <rFont val="Calibri"/>
        <family val="2"/>
        <scheme val="minor"/>
      </rPr>
      <t>VALOR TOTAL DOS PRODUTOS</t>
    </r>
    <r>
      <rPr>
        <sz val="8"/>
        <color rgb="FFFF0000"/>
        <rFont val="Calibri"/>
        <family val="2"/>
        <scheme val="minor"/>
      </rPr>
      <t xml:space="preserve">
</t>
    </r>
  </si>
  <si>
    <t>LEITOR D155</t>
  </si>
  <si>
    <t>LEITOR D190</t>
  </si>
  <si>
    <t>LEITOR MOBI PIN 10</t>
  </si>
  <si>
    <r>
      <rPr>
        <sz val="8"/>
        <color theme="1"/>
        <rFont val="Calibri"/>
        <family val="2"/>
        <scheme val="minor"/>
      </rPr>
      <t>VALOR TOTAL DA NOTA</t>
    </r>
    <r>
      <rPr>
        <sz val="8"/>
        <color rgb="FFFF0000"/>
        <rFont val="Calibri"/>
        <family val="2"/>
        <scheme val="minor"/>
      </rPr>
      <t xml:space="preserve">
</t>
    </r>
  </si>
  <si>
    <t>INFORMAÇÕES COMPLEMENTARES</t>
  </si>
  <si>
    <t>UNID</t>
  </si>
  <si>
    <t>QUANT</t>
  </si>
  <si>
    <t>Emissão da NF</t>
  </si>
  <si>
    <t>Valor aproximado dos tributos deste cupom R$ 0.00 FederalR$ 0.00 EstadualR$ 0.00 Municipal Fonte IBPT ca7gi3</t>
  </si>
  <si>
    <t xml:space="preserve">NOME/RAZÃO SOCIAL
</t>
  </si>
  <si>
    <t>NET+PHONE TELECOMUNICACOES LTDA</t>
  </si>
  <si>
    <t>06.066.832/0001-97</t>
  </si>
  <si>
    <t xml:space="preserve">DATA DA EMISSÃO
</t>
  </si>
  <si>
    <t xml:space="preserve">ENDEREÇO
</t>
  </si>
  <si>
    <t>AV BRIGADEIRO FARIA LIMA, 1384 7o ANDAR PARTE A</t>
  </si>
  <si>
    <t xml:space="preserve">BAIRRO/DISTRITO
</t>
  </si>
  <si>
    <t>JARDIM PAULISTANO</t>
  </si>
  <si>
    <t xml:space="preserve">CEP
</t>
  </si>
  <si>
    <t>01451-001</t>
  </si>
  <si>
    <t xml:space="preserve">DATA DE SAÍDA/ENTRADA
</t>
  </si>
  <si>
    <t xml:space="preserve">PROTOCOLO DE AUTORIZAÇÃO DE USO
                                        </t>
  </si>
  <si>
    <r>
      <rPr>
        <sz val="8"/>
        <color theme="1"/>
        <rFont val="Calibri"/>
        <family val="2"/>
        <scheme val="minor"/>
      </rPr>
      <t>NATUREZA DA OPERAÇÃO</t>
    </r>
    <r>
      <rPr>
        <sz val="8"/>
        <color rgb="FFFF0000"/>
        <rFont val="Calibri"/>
        <family val="2"/>
        <scheme val="minor"/>
      </rPr>
      <t xml:space="preserve">
</t>
    </r>
  </si>
  <si>
    <t>DEVOLUÇÃO</t>
  </si>
  <si>
    <t>XXXXXXXXXXXXXXXXXXXXXXXXXXXX</t>
  </si>
  <si>
    <r>
      <rPr>
        <b/>
        <sz val="11"/>
        <color theme="1"/>
        <rFont val="Calibri"/>
        <family val="2"/>
        <scheme val="minor"/>
      </rPr>
      <t>NF-e</t>
    </r>
    <r>
      <rPr>
        <sz val="11"/>
        <color theme="1"/>
        <rFont val="Calibri"/>
        <family val="2"/>
        <scheme val="minor"/>
      </rPr>
      <t xml:space="preserve">
</t>
    </r>
    <r>
      <rPr>
        <b/>
        <sz val="11"/>
        <color theme="1"/>
        <rFont val="Calibri"/>
        <family val="2"/>
        <scheme val="minor"/>
      </rPr>
      <t>N°:</t>
    </r>
    <r>
      <rPr>
        <vertAlign val="subscript"/>
        <sz val="11"/>
        <color theme="1"/>
        <rFont val="Calibri"/>
        <family val="2"/>
        <scheme val="minor"/>
      </rPr>
      <t xml:space="preserve">   </t>
    </r>
    <r>
      <rPr>
        <sz val="11"/>
        <color theme="1"/>
        <rFont val="Calibri"/>
        <family val="2"/>
        <scheme val="minor"/>
      </rPr>
      <t xml:space="preserve">000.XXX.XXX
</t>
    </r>
    <r>
      <rPr>
        <b/>
        <sz val="11"/>
        <color theme="1"/>
        <rFont val="Calibri"/>
        <family val="2"/>
        <scheme val="minor"/>
      </rPr>
      <t>SÉRIE :</t>
    </r>
    <r>
      <rPr>
        <sz val="11"/>
        <color theme="1"/>
        <rFont val="Calibri"/>
        <family val="2"/>
        <scheme val="minor"/>
      </rPr>
      <t xml:space="preserve"> 001</t>
    </r>
  </si>
  <si>
    <t xml:space="preserve">MUNICÍPIO
</t>
  </si>
  <si>
    <t>SAO PAULO</t>
  </si>
  <si>
    <t xml:space="preserve">FONE/FAX
</t>
  </si>
  <si>
    <t>(11) 5187-1044</t>
  </si>
  <si>
    <t>SP</t>
  </si>
  <si>
    <t xml:space="preserve">HORA DE SAÍDA
</t>
  </si>
  <si>
    <t>Leitor de Cartão de Crédito e Débito</t>
  </si>
  <si>
    <t>Número de Série do Leitor</t>
  </si>
  <si>
    <t>A Troca é</t>
  </si>
  <si>
    <t>Esta Foi adquirida através da NF de Número</t>
  </si>
  <si>
    <t>No Valor Unitário de R$</t>
  </si>
  <si>
    <t>Modelo da maquina em questão é o</t>
  </si>
  <si>
    <r>
      <rPr>
        <sz val="12"/>
        <color theme="1"/>
        <rFont val="Calibri"/>
        <family val="2"/>
        <scheme val="minor"/>
      </rPr>
      <t xml:space="preserve">DANFE
</t>
    </r>
    <r>
      <rPr>
        <sz val="8"/>
        <color theme="1"/>
        <rFont val="Calibri"/>
        <family val="2"/>
        <scheme val="minor"/>
      </rPr>
      <t>DOCUMENTO AUXILIAR
DA NOTA FISCAL ELETRÔNICA</t>
    </r>
    <r>
      <rPr>
        <b/>
        <sz val="8"/>
        <color theme="1"/>
        <rFont val="Calibri"/>
        <family val="2"/>
        <scheme val="minor"/>
      </rPr>
      <t xml:space="preserve">
</t>
    </r>
    <r>
      <rPr>
        <b/>
        <sz val="10"/>
        <color theme="1"/>
        <rFont val="Calibri"/>
        <family val="2"/>
        <scheme val="minor"/>
      </rPr>
      <t xml:space="preserve">0 - Entrada
1 - Saída         </t>
    </r>
    <r>
      <rPr>
        <b/>
        <vertAlign val="superscript"/>
        <sz val="10"/>
        <color theme="1"/>
        <rFont val="Calibri"/>
        <family val="2"/>
        <scheme val="minor"/>
      </rPr>
      <t xml:space="preserve">
</t>
    </r>
    <r>
      <rPr>
        <b/>
        <sz val="10"/>
        <color theme="1"/>
        <rFont val="Calibri"/>
        <family val="2"/>
        <scheme val="minor"/>
      </rPr>
      <t xml:space="preserve">SÉRIE :       1
FOLHA:       1 </t>
    </r>
  </si>
  <si>
    <t>Consulta de autenticidade no portal  nacional da NF-e 
www.nfe.fazenda.gov.br/portal ou no site da Sefaz Autorizadora</t>
  </si>
  <si>
    <t>000</t>
  </si>
  <si>
    <t>LEITOR SMART POS A930</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</si>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</sst>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 #,##0.00_-;\-&quot;R$&quot;\ * #,##0.00_-;_-&quot;R$&quot;\ * &quot;-&quot;??_-;_-@_-"/>
    <numFmt numFmtId="43" formatCode="_-* #,##0.00_-;\-* #,##0.00_-;_-* &quot;-&quot;??_-;_-@_-"/>
    <numFmt numFmtId="164" formatCode="0.0000"/>
    <numFmt numFmtId="165" formatCode="0.00000000"/>
    <numFmt numFmtId="166" formatCode="_-[$R$-416]\ * #,##0.00_-;\-[$R$-416]\ * #,##0.00_-;_-[$R$-416]\ * &quot;-&quot;??_-;_-@_-"/>
    <numFmt numFmtId="167" formatCode="[$-F400]h:mm:ss\ AM/PM"/>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10"/>
      <color theme="1"/>
      <name val="Times New Roman"/>
      <family val="1"/>
    </font>
    <font>
      <sz val="6"/>
      <color theme="1"/>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vertAlign val="superscript"/>
      <sz val="10"/>
      <color theme="1"/>
      <name val="Calibri"/>
      <family val="2"/>
      <scheme val="minor"/>
    </font>
    <font>
      <sz val="8"/>
      <color theme="1"/>
      <name val="Calibri"/>
      <family val="2"/>
      <scheme val="minor"/>
    </font>
    <font>
      <b/>
      <sz val="8"/>
      <name val="Calibri"/>
      <family val="2"/>
      <scheme val="minor"/>
    </font>
    <font>
      <sz val="10"/>
      <name val="Calibri"/>
      <family val="2"/>
      <scheme val="minor"/>
    </font>
    <font>
      <sz val="6"/>
      <color rgb="FF000000"/>
      <name val="Calibri"/>
      <family val="2"/>
      <scheme val="minor"/>
    </font>
    <font>
      <sz val="6"/>
      <name val="Calibri"/>
      <family val="2"/>
      <scheme val="minor"/>
    </font>
    <font>
      <b/>
      <i/>
      <u/>
      <sz val="8"/>
      <color theme="1"/>
      <name val="Calibri"/>
      <family val="2"/>
      <scheme val="minor"/>
    </font>
    <font>
      <b/>
      <i/>
      <sz val="8"/>
      <color theme="1"/>
      <name val="Calibri"/>
      <family val="2"/>
      <scheme val="minor"/>
    </font>
    <font>
      <sz val="8"/>
      <color rgb="FF000000"/>
      <name val="Calibri"/>
      <family val="2"/>
      <scheme val="minor"/>
    </font>
    <font>
      <sz val="8"/>
      <name val="Calibri"/>
      <family val="2"/>
      <scheme val="minor"/>
    </font>
    <font>
      <sz val="12"/>
      <color theme="1"/>
      <name val="Calibri"/>
      <family val="2"/>
      <scheme val="minor"/>
    </font>
    <font>
      <u/>
      <sz val="10"/>
      <color theme="10"/>
      <name val="Times New Roman"/>
      <family val="1"/>
    </font>
    <font>
      <sz val="10"/>
      <color rgb="FF000000"/>
      <name val="Times New Roman"/>
      <family val="1"/>
    </font>
    <font>
      <sz val="12"/>
      <color theme="0"/>
      <name val="Arial Black"/>
      <family val="2"/>
    </font>
    <font>
      <sz val="12"/>
      <color theme="1"/>
      <name val="Arial Black"/>
      <family val="2"/>
    </font>
    <font>
      <b/>
      <sz val="10"/>
      <color theme="0"/>
      <name val="Arial Black"/>
      <family val="2"/>
    </font>
    <font>
      <sz val="10"/>
      <color rgb="FF000000"/>
      <name val="Arial Black"/>
      <family val="2"/>
    </font>
    <font>
      <sz val="11"/>
      <color rgb="FF000000"/>
      <name val="Arial Black"/>
      <family val="2"/>
    </font>
    <font>
      <b/>
      <sz val="9"/>
      <color rgb="FF000000"/>
      <name val="Calibri"/>
      <family val="2"/>
      <scheme val="minor"/>
    </font>
    <font>
      <sz val="10"/>
      <color theme="0"/>
      <name val="Times New Roman"/>
      <family val="1"/>
    </font>
    <font>
      <sz val="10"/>
      <color theme="0"/>
      <name val="Arial Black"/>
      <family val="2"/>
    </font>
    <font>
      <b/>
      <sz val="12"/>
      <color indexed="81"/>
      <name val="Segoe UI"/>
      <family val="2"/>
    </font>
    <font>
      <sz val="9"/>
      <color indexed="81"/>
      <name val="Segoe UI"/>
      <family val="2"/>
    </font>
    <font>
      <b/>
      <sz val="14"/>
      <color theme="1"/>
      <name val="Calibri"/>
      <family val="2"/>
      <scheme val="minor"/>
    </font>
    <font>
      <sz val="8"/>
      <color rgb="FFFF0000"/>
      <name val="Calibri"/>
      <family val="2"/>
      <scheme val="minor"/>
    </font>
    <font>
      <b/>
      <sz val="12"/>
      <color theme="1"/>
      <name val="Calibri"/>
      <family val="2"/>
    </font>
    <font>
      <b/>
      <sz val="8"/>
      <color rgb="FFFF0000"/>
      <name val="Calibri"/>
      <family val="2"/>
      <scheme val="minor"/>
    </font>
    <font>
      <b/>
      <u/>
      <sz val="12"/>
      <color rgb="FFFF0000"/>
      <name val="Times New Roman"/>
      <family val="1"/>
    </font>
    <font>
      <sz val="9"/>
      <color theme="1"/>
      <name val="Calibri"/>
      <family val="2"/>
      <scheme val="minor"/>
    </font>
    <font>
      <b/>
      <sz val="9"/>
      <color rgb="FFFF0000"/>
      <name val="Calibri"/>
      <family val="2"/>
      <scheme val="minor"/>
    </font>
    <font>
      <sz val="10"/>
      <color rgb="FFFF0000"/>
      <name val="Times New Roman"/>
      <family val="1"/>
    </font>
    <font>
      <b/>
      <sz val="10"/>
      <color rgb="FF000000"/>
      <name val="Calibri"/>
      <family val="2"/>
      <scheme val="minor"/>
    </font>
  </fonts>
  <fills count="12">
    <fill>
      <patternFill patternType="none"/>
    </fill>
    <fill>
      <patternFill patternType="gray125"/>
    </fill>
    <fill>
      <gradientFill degree="90">
        <stop position="0">
          <color theme="0"/>
        </stop>
        <stop position="1">
          <color theme="0"/>
        </stop>
      </gradientFill>
    </fill>
    <fill>
      <patternFill patternType="solid">
        <fgColor rgb="FF00B050"/>
      </patternFill>
    </fill>
    <fill>
      <patternFill patternType="solid">
        <fgColor rgb="FFFFC000"/>
        <bgColor indexed="64"/>
      </patternFill>
    </fill>
    <fill>
      <patternFill patternType="solid">
        <fgColor theme="3" tint="-0.499984740745262"/>
        <bgColor indexed="64"/>
      </patternFill>
    </fill>
    <fill>
      <patternFill patternType="solid">
        <fgColor rgb="FFFFFF99"/>
      </patternFill>
    </fill>
    <fill>
      <patternFill patternType="solid">
        <fgColor rgb="FFFFFF99"/>
        <bgColor indexed="64"/>
      </patternFill>
    </fill>
    <fill>
      <patternFill patternType="solid">
        <fgColor rgb="FF33CC33"/>
      </patternFill>
    </fill>
    <fill>
      <patternFill patternType="solid">
        <fgColor theme="0"/>
        <bgColor indexed="64"/>
      </patternFill>
    </fill>
    <fill>
      <patternFill patternType="solid">
        <fgColor theme="6" tint="0.79998168889431442"/>
        <bgColor indexed="64"/>
      </patternFill>
    </fill>
    <fill>
      <patternFill patternType="solid">
        <fgColor rgb="FFFFFF00"/>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medium">
        <color rgb="FF000000"/>
      </right>
      <top style="thin">
        <color indexed="64"/>
      </top>
      <bottom/>
      <diagonal/>
    </border>
    <border>
      <left/>
      <right style="medium">
        <color rgb="FF000000"/>
      </right>
      <top/>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24"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3" fillId="0" borderId="0"/>
  </cellStyleXfs>
  <cellXfs count="262">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wrapText="1" indent="1"/>
    </xf>
    <xf numFmtId="0" fontId="9" fillId="0" borderId="0" xfId="0" applyFont="1" applyFill="1" applyBorder="1" applyAlignment="1">
      <alignment horizontal="left" vertical="top" wrapText="1" indent="5"/>
    </xf>
    <xf numFmtId="0" fontId="9" fillId="0" borderId="0" xfId="0" applyFont="1" applyFill="1" applyBorder="1" applyAlignment="1">
      <alignment horizontal="left" vertical="top" wrapText="1" indent="3"/>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xf>
    <xf numFmtId="0" fontId="9" fillId="0" borderId="14" xfId="0" applyFont="1" applyFill="1" applyBorder="1" applyAlignment="1">
      <alignment horizontal="left" vertical="top"/>
    </xf>
    <xf numFmtId="0" fontId="9" fillId="0" borderId="20" xfId="0" applyFont="1" applyFill="1" applyBorder="1" applyAlignment="1">
      <alignment horizontal="left" vertical="top"/>
    </xf>
    <xf numFmtId="0" fontId="16" fillId="0" borderId="0" xfId="0" applyFont="1" applyFill="1" applyBorder="1" applyAlignment="1">
      <alignment horizontal="left" vertical="top" wrapText="1"/>
    </xf>
    <xf numFmtId="2" fontId="17" fillId="0" borderId="0" xfId="0" applyNumberFormat="1" applyFont="1" applyFill="1" applyBorder="1" applyAlignment="1">
      <alignment horizontal="left" vertical="top" indent="1" shrinkToFit="1"/>
    </xf>
    <xf numFmtId="2" fontId="8" fillId="0" borderId="0" xfId="0" applyNumberFormat="1" applyFont="1" applyFill="1" applyBorder="1" applyAlignment="1">
      <alignment horizontal="left" vertical="top" indent="1" shrinkToFit="1"/>
    </xf>
    <xf numFmtId="2" fontId="8" fillId="0" borderId="16" xfId="0" applyNumberFormat="1" applyFont="1" applyFill="1" applyBorder="1" applyAlignment="1">
      <alignment horizontal="left" vertical="top" indent="1" shrinkToFit="1"/>
    </xf>
    <xf numFmtId="4" fontId="8" fillId="0" borderId="16" xfId="0" applyNumberFormat="1" applyFont="1" applyFill="1" applyBorder="1" applyAlignment="1">
      <alignment horizontal="left" vertical="top" indent="1" shrinkToFit="1"/>
    </xf>
    <xf numFmtId="4" fontId="17" fillId="0" borderId="0" xfId="0" applyNumberFormat="1" applyFont="1" applyFill="1" applyBorder="1" applyAlignment="1">
      <alignment horizontal="left" vertical="top" indent="1" shrinkToFit="1"/>
    </xf>
    <xf numFmtId="2" fontId="8" fillId="0" borderId="18" xfId="0" applyNumberFormat="1" applyFont="1" applyFill="1" applyBorder="1" applyAlignment="1">
      <alignment horizontal="left" vertical="top" indent="1" shrinkToFit="1"/>
    </xf>
    <xf numFmtId="4" fontId="8" fillId="0" borderId="19" xfId="0" applyNumberFormat="1" applyFont="1" applyFill="1" applyBorder="1" applyAlignment="1">
      <alignment horizontal="left" vertical="top" indent="1" shrinkToFit="1"/>
    </xf>
    <xf numFmtId="0" fontId="18" fillId="0" borderId="0" xfId="0" applyFont="1" applyFill="1" applyBorder="1" applyAlignment="1">
      <alignment horizontal="left" vertical="top" wrapText="1" inden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0" applyFont="1" applyFill="1" applyBorder="1" applyAlignment="1">
      <alignment horizontal="left" vertical="top" wrapText="1"/>
    </xf>
    <xf numFmtId="0" fontId="14" fillId="0" borderId="0" xfId="0" applyFont="1" applyFill="1" applyBorder="1" applyAlignment="1">
      <alignment horizontal="left" vertical="top" wrapText="1" indent="1"/>
    </xf>
    <xf numFmtId="2" fontId="21" fillId="0" borderId="0" xfId="0" applyNumberFormat="1" applyFont="1" applyFill="1" applyBorder="1" applyAlignment="1">
      <alignment horizontal="left" vertical="top" indent="1" shrinkToFit="1"/>
    </xf>
    <xf numFmtId="0" fontId="0" fillId="2" borderId="0" xfId="0" applyFill="1" applyBorder="1" applyAlignment="1">
      <alignment horizontal="center" vertical="top"/>
    </xf>
    <xf numFmtId="0" fontId="0" fillId="2" borderId="0" xfId="0" applyFill="1" applyBorder="1" applyAlignment="1">
      <alignment horizontal="left" vertical="top"/>
    </xf>
    <xf numFmtId="0" fontId="28" fillId="3" borderId="0" xfId="0" applyFont="1" applyFill="1" applyBorder="1" applyAlignment="1">
      <alignment horizontal="center" vertical="top"/>
    </xf>
    <xf numFmtId="0" fontId="26" fillId="5" borderId="0" xfId="0" applyFont="1" applyFill="1" applyBorder="1" applyAlignment="1">
      <alignment horizontal="center" vertical="top"/>
    </xf>
    <xf numFmtId="44" fontId="29" fillId="6" borderId="36" xfId="3" applyFont="1" applyFill="1" applyBorder="1" applyAlignment="1">
      <alignment horizontal="center" vertical="top"/>
    </xf>
    <xf numFmtId="49" fontId="30" fillId="7" borderId="36" xfId="0" applyNumberFormat="1" applyFont="1" applyFill="1" applyBorder="1" applyAlignment="1">
      <alignment horizontal="center"/>
    </xf>
    <xf numFmtId="1" fontId="29" fillId="6" borderId="36" xfId="0" applyNumberFormat="1" applyFont="1" applyFill="1" applyBorder="1" applyAlignment="1">
      <alignment horizontal="center" vertical="top"/>
    </xf>
    <xf numFmtId="0" fontId="29" fillId="6" borderId="36" xfId="0" applyFont="1" applyFill="1" applyBorder="1" applyAlignment="1">
      <alignment horizontal="center" vertical="top"/>
    </xf>
    <xf numFmtId="14" fontId="29" fillId="6" borderId="36" xfId="0" applyNumberFormat="1" applyFont="1" applyFill="1" applyBorder="1" applyAlignment="1">
      <alignment horizontal="center" vertical="top"/>
    </xf>
    <xf numFmtId="0" fontId="29" fillId="2" borderId="0" xfId="0" applyFont="1" applyFill="1" applyBorder="1" applyAlignment="1">
      <alignment horizontal="center" vertical="top"/>
    </xf>
    <xf numFmtId="0" fontId="0" fillId="2" borderId="0" xfId="0" applyFont="1" applyFill="1" applyBorder="1" applyAlignment="1">
      <alignment horizontal="left" vertical="top"/>
    </xf>
    <xf numFmtId="0" fontId="30" fillId="6" borderId="36" xfId="0" applyFont="1" applyFill="1" applyBorder="1" applyAlignment="1">
      <alignment horizontal="center" vertical="top"/>
    </xf>
    <xf numFmtId="1" fontId="3" fillId="9" borderId="0" xfId="2" applyNumberFormat="1" applyFont="1" applyFill="1" applyBorder="1" applyAlignment="1">
      <alignment horizontal="center" vertical="top"/>
    </xf>
    <xf numFmtId="0" fontId="3" fillId="9" borderId="0" xfId="4" applyFont="1" applyFill="1" applyBorder="1" applyAlignment="1">
      <alignment vertical="top"/>
    </xf>
    <xf numFmtId="0" fontId="7" fillId="2" borderId="0" xfId="0" applyFont="1" applyFill="1" applyBorder="1" applyAlignment="1">
      <alignment horizontal="left" vertical="top"/>
    </xf>
    <xf numFmtId="0" fontId="7" fillId="2" borderId="0" xfId="0" applyFont="1" applyFill="1" applyBorder="1" applyAlignment="1">
      <alignment horizontal="center" vertical="top"/>
    </xf>
    <xf numFmtId="0" fontId="32" fillId="2" borderId="0" xfId="0" applyFont="1" applyFill="1" applyBorder="1" applyAlignment="1">
      <alignment horizontal="center" vertical="top"/>
    </xf>
    <xf numFmtId="0" fontId="32" fillId="2" borderId="0" xfId="0" applyFont="1" applyFill="1" applyBorder="1" applyAlignment="1">
      <alignment horizontal="left" vertical="top"/>
    </xf>
    <xf numFmtId="0" fontId="33" fillId="2" borderId="0" xfId="0" applyFont="1" applyFill="1" applyBorder="1" applyAlignment="1">
      <alignment horizontal="left" vertical="top"/>
    </xf>
    <xf numFmtId="0" fontId="33" fillId="2" borderId="0" xfId="0" applyFont="1" applyFill="1" applyBorder="1" applyAlignment="1">
      <alignment horizontal="center" vertical="top"/>
    </xf>
    <xf numFmtId="0" fontId="14" fillId="0" borderId="11"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8" xfId="0" applyFont="1" applyFill="1" applyBorder="1" applyAlignment="1">
      <alignment horizontal="center" vertical="top" wrapText="1"/>
    </xf>
    <xf numFmtId="0" fontId="37" fillId="7" borderId="15"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0" xfId="0" applyFont="1" applyFill="1" applyBorder="1" applyAlignment="1">
      <alignment horizontal="center" vertical="top" wrapText="1"/>
    </xf>
    <xf numFmtId="44" fontId="39" fillId="7" borderId="8" xfId="0" applyNumberFormat="1" applyFont="1" applyFill="1" applyBorder="1" applyAlignment="1">
      <alignment horizontal="center" vertical="top" wrapText="1"/>
    </xf>
    <xf numFmtId="0" fontId="37" fillId="7" borderId="17" xfId="0" applyFont="1" applyFill="1" applyBorder="1" applyAlignment="1">
      <alignment horizontal="center" vertical="top" wrapText="1"/>
    </xf>
    <xf numFmtId="0" fontId="37" fillId="7" borderId="18" xfId="0" applyFont="1" applyFill="1" applyBorder="1" applyAlignment="1">
      <alignment horizontal="center" vertical="top" wrapText="1"/>
    </xf>
    <xf numFmtId="44" fontId="39" fillId="7" borderId="19" xfId="0" applyNumberFormat="1" applyFont="1" applyFill="1" applyBorder="1" applyAlignment="1">
      <alignment horizontal="center" vertical="top" wrapText="1"/>
    </xf>
    <xf numFmtId="0" fontId="14" fillId="0" borderId="15" xfId="0" applyFont="1" applyFill="1" applyBorder="1" applyAlignment="1">
      <alignment horizontal="left" vertical="top" wrapText="1" indent="1"/>
    </xf>
    <xf numFmtId="0" fontId="14" fillId="0" borderId="16" xfId="0" applyFont="1" applyFill="1" applyBorder="1" applyAlignment="1">
      <alignment horizontal="left" vertical="top" wrapText="1" indent="1"/>
    </xf>
    <xf numFmtId="0" fontId="14" fillId="0" borderId="17" xfId="0" applyFont="1" applyFill="1" applyBorder="1" applyAlignment="1">
      <alignment horizontal="left" vertical="top" wrapText="1" indent="1"/>
    </xf>
    <xf numFmtId="0" fontId="14" fillId="0" borderId="18" xfId="0" applyFont="1" applyFill="1" applyBorder="1" applyAlignment="1">
      <alignment horizontal="left" vertical="top" wrapText="1" indent="1"/>
    </xf>
    <xf numFmtId="0" fontId="14" fillId="0" borderId="19" xfId="0" applyFont="1" applyFill="1" applyBorder="1" applyAlignment="1">
      <alignment horizontal="left" vertical="top" wrapText="1" indent="1"/>
    </xf>
    <xf numFmtId="0" fontId="14" fillId="7" borderId="0" xfId="0" applyFont="1" applyFill="1" applyBorder="1" applyAlignment="1">
      <alignment horizontal="left" vertical="top" wrapText="1" indent="1"/>
    </xf>
    <xf numFmtId="0" fontId="14" fillId="7" borderId="16" xfId="0" applyFont="1" applyFill="1" applyBorder="1" applyAlignment="1">
      <alignment horizontal="left" vertical="top" wrapText="1" indent="1"/>
    </xf>
    <xf numFmtId="0" fontId="40" fillId="8" borderId="0" xfId="1" applyFont="1" applyFill="1" applyBorder="1" applyAlignment="1">
      <alignment horizontal="center" vertical="top"/>
    </xf>
    <xf numFmtId="0" fontId="7" fillId="7" borderId="0" xfId="0" applyFont="1" applyFill="1" applyBorder="1" applyAlignment="1">
      <alignment horizontal="left" vertical="top"/>
    </xf>
    <xf numFmtId="22" fontId="0" fillId="0" borderId="0" xfId="0" applyNumberFormat="1" applyFill="1" applyBorder="1" applyAlignment="1">
      <alignment horizontal="left" vertical="top"/>
    </xf>
    <xf numFmtId="1" fontId="29" fillId="6" borderId="36" xfId="2" applyNumberFormat="1" applyFont="1" applyFill="1" applyBorder="1" applyAlignment="1">
      <alignment horizontal="center" vertical="top"/>
    </xf>
    <xf numFmtId="2" fontId="41" fillId="0" borderId="26" xfId="0" applyNumberFormat="1" applyFont="1" applyFill="1" applyBorder="1" applyAlignment="1">
      <alignment horizontal="left" vertical="top" shrinkToFit="1"/>
    </xf>
    <xf numFmtId="2" fontId="41" fillId="0" borderId="27" xfId="0" applyNumberFormat="1" applyFont="1" applyFill="1" applyBorder="1" applyAlignment="1">
      <alignment horizontal="left" vertical="top" shrinkToFit="1"/>
    </xf>
    <xf numFmtId="0" fontId="32" fillId="2" borderId="0" xfId="0" quotePrefix="1" applyFont="1" applyFill="1" applyBorder="1" applyAlignment="1">
      <alignment horizontal="left" vertical="top"/>
    </xf>
    <xf numFmtId="0" fontId="33" fillId="2" borderId="0" xfId="0" applyFont="1" applyFill="1" applyBorder="1" applyAlignment="1">
      <alignment horizontal="center" vertical="top" wrapText="1"/>
    </xf>
    <xf numFmtId="1" fontId="32" fillId="2" borderId="0" xfId="2" applyNumberFormat="1" applyFont="1" applyFill="1" applyBorder="1" applyAlignment="1">
      <alignment horizontal="left" vertical="top"/>
    </xf>
    <xf numFmtId="49" fontId="32" fillId="2" borderId="0" xfId="2" applyNumberFormat="1" applyFont="1" applyFill="1" applyBorder="1" applyAlignment="1">
      <alignment horizontal="left" vertical="top"/>
    </xf>
    <xf numFmtId="0" fontId="26" fillId="3" borderId="0" xfId="0" applyFont="1" applyFill="1" applyBorder="1" applyAlignment="1">
      <alignment horizontal="center" vertical="top"/>
    </xf>
    <xf numFmtId="0" fontId="31" fillId="6" borderId="13" xfId="0" applyFont="1" applyFill="1" applyBorder="1" applyAlignment="1">
      <alignment horizontal="left" vertical="top" wrapText="1"/>
    </xf>
    <xf numFmtId="0" fontId="31" fillId="6" borderId="14" xfId="0" applyFont="1" applyFill="1" applyBorder="1" applyAlignment="1">
      <alignment horizontal="left" vertical="top"/>
    </xf>
    <xf numFmtId="0" fontId="31" fillId="6" borderId="20" xfId="0" applyFont="1" applyFill="1" applyBorder="1" applyAlignment="1">
      <alignment horizontal="left" vertical="top"/>
    </xf>
    <xf numFmtId="0" fontId="31" fillId="6" borderId="15" xfId="0" applyFont="1" applyFill="1" applyBorder="1" applyAlignment="1">
      <alignment horizontal="left" vertical="top"/>
    </xf>
    <xf numFmtId="0" fontId="31" fillId="6" borderId="0" xfId="0" applyFont="1" applyFill="1" applyBorder="1" applyAlignment="1">
      <alignment horizontal="left" vertical="top"/>
    </xf>
    <xf numFmtId="0" fontId="31" fillId="6" borderId="16" xfId="0" applyFont="1" applyFill="1" applyBorder="1" applyAlignment="1">
      <alignment horizontal="left" vertical="top"/>
    </xf>
    <xf numFmtId="0" fontId="31" fillId="6" borderId="17" xfId="0" applyFont="1" applyFill="1" applyBorder="1" applyAlignment="1">
      <alignment horizontal="left" vertical="top"/>
    </xf>
    <xf numFmtId="0" fontId="31" fillId="6" borderId="18" xfId="0" applyFont="1" applyFill="1" applyBorder="1" applyAlignment="1">
      <alignment horizontal="left" vertical="top"/>
    </xf>
    <xf numFmtId="0" fontId="31" fillId="6" borderId="19" xfId="0" applyFont="1" applyFill="1" applyBorder="1" applyAlignment="1">
      <alignment horizontal="left" vertical="top"/>
    </xf>
    <xf numFmtId="0" fontId="27" fillId="4" borderId="0" xfId="0" applyFont="1" applyFill="1" applyBorder="1" applyAlignment="1">
      <alignment horizontal="center" vertical="top"/>
    </xf>
    <xf numFmtId="0" fontId="14" fillId="7" borderId="15" xfId="0" applyFont="1" applyFill="1" applyBorder="1" applyAlignment="1">
      <alignment horizontal="right" vertical="top" wrapText="1"/>
    </xf>
    <xf numFmtId="0" fontId="14" fillId="7" borderId="0" xfId="0" applyFont="1" applyFill="1" applyBorder="1" applyAlignment="1">
      <alignment horizontal="right" vertical="top" wrapText="1"/>
    </xf>
    <xf numFmtId="44" fontId="39" fillId="7" borderId="0" xfId="0" applyNumberFormat="1" applyFont="1" applyFill="1" applyBorder="1" applyAlignment="1">
      <alignment horizontal="left" vertical="top" wrapText="1"/>
    </xf>
    <xf numFmtId="0" fontId="39" fillId="7"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5"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5" fillId="0" borderId="5" xfId="0" applyFont="1" applyFill="1" applyBorder="1" applyAlignment="1">
      <alignment horizontal="left" vertical="top" wrapText="1"/>
    </xf>
    <xf numFmtId="0" fontId="14" fillId="7" borderId="13" xfId="0" applyFont="1" applyFill="1" applyBorder="1" applyAlignment="1">
      <alignment horizontal="left" vertical="top" wrapText="1" indent="1"/>
    </xf>
    <xf numFmtId="0" fontId="14" fillId="7" borderId="14" xfId="0" applyFont="1" applyFill="1" applyBorder="1" applyAlignment="1">
      <alignment horizontal="left" vertical="top" wrapText="1" indent="1"/>
    </xf>
    <xf numFmtId="0" fontId="14" fillId="7" borderId="20" xfId="0" applyFont="1" applyFill="1" applyBorder="1" applyAlignment="1">
      <alignment horizontal="left" vertical="top" wrapText="1" indent="1"/>
    </xf>
    <xf numFmtId="0" fontId="14" fillId="0" borderId="13" xfId="0" applyFont="1" applyFill="1" applyBorder="1" applyAlignment="1">
      <alignment horizontal="left" vertical="top" wrapText="1" indent="1"/>
    </xf>
    <xf numFmtId="0" fontId="14" fillId="0" borderId="14" xfId="0" applyFont="1" applyFill="1" applyBorder="1" applyAlignment="1">
      <alignment horizontal="left" vertical="top" wrapText="1" indent="1"/>
    </xf>
    <xf numFmtId="0" fontId="14" fillId="0" borderId="20" xfId="0" applyFont="1" applyFill="1" applyBorder="1" applyAlignment="1">
      <alignment horizontal="left" vertical="top" wrapText="1" indent="1"/>
    </xf>
    <xf numFmtId="14" fontId="39" fillId="7" borderId="0" xfId="0" applyNumberFormat="1" applyFont="1" applyFill="1" applyBorder="1" applyAlignment="1">
      <alignment horizontal="center" vertical="top" wrapText="1"/>
    </xf>
    <xf numFmtId="0" fontId="39" fillId="7" borderId="0" xfId="0" applyFont="1" applyFill="1" applyBorder="1" applyAlignment="1">
      <alignment horizontal="center" vertical="top" wrapText="1"/>
    </xf>
    <xf numFmtId="49" fontId="39" fillId="7" borderId="0" xfId="0" applyNumberFormat="1" applyFont="1" applyFill="1" applyBorder="1" applyAlignment="1">
      <alignment horizontal="left" vertical="top" wrapText="1"/>
    </xf>
    <xf numFmtId="4" fontId="8" fillId="0" borderId="18" xfId="0" applyNumberFormat="1" applyFont="1" applyFill="1" applyBorder="1" applyAlignment="1">
      <alignment horizontal="center" vertical="top" shrinkToFit="1"/>
    </xf>
    <xf numFmtId="4" fontId="8" fillId="0" borderId="18" xfId="0" applyNumberFormat="1" applyFont="1" applyFill="1" applyBorder="1" applyAlignment="1">
      <alignment horizontal="left" vertical="top" indent="1" shrinkToFit="1"/>
    </xf>
    <xf numFmtId="2" fontId="8" fillId="0" borderId="18" xfId="0" applyNumberFormat="1" applyFont="1" applyFill="1" applyBorder="1" applyAlignment="1">
      <alignment horizontal="center" vertical="top" shrinkToFit="1"/>
    </xf>
    <xf numFmtId="2" fontId="8" fillId="0" borderId="18" xfId="0" applyNumberFormat="1" applyFont="1" applyFill="1" applyBorder="1" applyAlignment="1">
      <alignment horizontal="left" vertical="top" shrinkToFit="1"/>
    </xf>
    <xf numFmtId="0" fontId="8" fillId="0" borderId="15" xfId="0" applyFont="1" applyFill="1" applyBorder="1" applyAlignment="1">
      <alignment horizontal="left" vertical="top" wrapText="1"/>
    </xf>
    <xf numFmtId="0" fontId="8" fillId="0" borderId="0" xfId="0" applyFont="1" applyFill="1" applyBorder="1" applyAlignment="1">
      <alignment horizontal="left" vertical="top" wrapText="1"/>
    </xf>
    <xf numFmtId="1" fontId="8" fillId="0" borderId="0" xfId="0" applyNumberFormat="1" applyFont="1" applyFill="1" applyBorder="1" applyAlignment="1">
      <alignment horizontal="right" vertical="top" shrinkToFit="1"/>
    </xf>
    <xf numFmtId="0" fontId="8" fillId="0" borderId="0" xfId="0" applyFont="1" applyFill="1" applyBorder="1" applyAlignment="1">
      <alignment horizontal="center" vertical="top" wrapText="1"/>
    </xf>
    <xf numFmtId="1" fontId="8" fillId="0" borderId="0" xfId="0" applyNumberFormat="1" applyFont="1" applyFill="1" applyBorder="1" applyAlignment="1">
      <alignment horizontal="left" vertical="top" shrinkToFit="1"/>
    </xf>
    <xf numFmtId="164" fontId="8" fillId="0" borderId="0" xfId="0" applyNumberFormat="1" applyFont="1" applyFill="1" applyBorder="1" applyAlignment="1">
      <alignment horizontal="center" vertical="top" shrinkToFi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1" fontId="8" fillId="0" borderId="18" xfId="0" applyNumberFormat="1" applyFont="1" applyFill="1" applyBorder="1" applyAlignment="1">
      <alignment horizontal="right" vertical="top" shrinkToFit="1"/>
    </xf>
    <xf numFmtId="0" fontId="8" fillId="0" borderId="18" xfId="0" applyFont="1" applyFill="1" applyBorder="1" applyAlignment="1">
      <alignment horizontal="center" vertical="top" wrapText="1"/>
    </xf>
    <xf numFmtId="1" fontId="8" fillId="0" borderId="18" xfId="0" applyNumberFormat="1" applyFont="1" applyFill="1" applyBorder="1" applyAlignment="1">
      <alignment horizontal="left" vertical="top" shrinkToFit="1"/>
    </xf>
    <xf numFmtId="164" fontId="8" fillId="0" borderId="18" xfId="0" applyNumberFormat="1" applyFont="1" applyFill="1" applyBorder="1" applyAlignment="1">
      <alignment horizontal="center" vertical="top" shrinkToFit="1"/>
    </xf>
    <xf numFmtId="165" fontId="8" fillId="0" borderId="18" xfId="0" applyNumberFormat="1" applyFont="1" applyFill="1" applyBorder="1" applyAlignment="1">
      <alignment horizontal="center" vertical="top" shrinkToFit="1"/>
    </xf>
    <xf numFmtId="4" fontId="8" fillId="0" borderId="18" xfId="0" applyNumberFormat="1" applyFont="1" applyFill="1" applyBorder="1" applyAlignment="1">
      <alignment horizontal="right" vertical="top" indent="1" shrinkToFit="1"/>
    </xf>
    <xf numFmtId="2" fontId="8" fillId="0" borderId="0" xfId="0" applyNumberFormat="1" applyFont="1" applyFill="1" applyBorder="1" applyAlignment="1">
      <alignment horizontal="left" vertical="top" shrinkToFit="1"/>
    </xf>
    <xf numFmtId="165" fontId="8" fillId="0" borderId="0" xfId="0" applyNumberFormat="1" applyFont="1" applyFill="1" applyBorder="1" applyAlignment="1">
      <alignment horizontal="center" vertical="top" shrinkToFit="1"/>
    </xf>
    <xf numFmtId="4" fontId="8" fillId="0" borderId="0" xfId="0" applyNumberFormat="1" applyFont="1" applyFill="1" applyBorder="1" applyAlignment="1">
      <alignment horizontal="right" vertical="top" indent="1" shrinkToFit="1"/>
    </xf>
    <xf numFmtId="4" fontId="8" fillId="0" borderId="0" xfId="0" applyNumberFormat="1" applyFont="1" applyFill="1" applyBorder="1" applyAlignment="1">
      <alignment horizontal="center" vertical="top" shrinkToFit="1"/>
    </xf>
    <xf numFmtId="4" fontId="8" fillId="0" borderId="0" xfId="0" applyNumberFormat="1" applyFont="1" applyFill="1" applyBorder="1" applyAlignment="1">
      <alignment horizontal="left" vertical="top" indent="1" shrinkToFit="1"/>
    </xf>
    <xf numFmtId="2" fontId="8" fillId="0" borderId="0" xfId="0" applyNumberFormat="1" applyFont="1" applyFill="1" applyBorder="1" applyAlignment="1">
      <alignment horizontal="center" vertical="top" shrinkToFit="1"/>
    </xf>
    <xf numFmtId="2" fontId="8" fillId="0" borderId="0" xfId="0" applyNumberFormat="1" applyFont="1" applyFill="1" applyBorder="1" applyAlignment="1">
      <alignment horizontal="left" vertical="top" indent="1" shrinkToFit="1"/>
    </xf>
    <xf numFmtId="4" fontId="42" fillId="7" borderId="25" xfId="0" applyNumberFormat="1" applyFont="1" applyFill="1" applyBorder="1" applyAlignment="1">
      <alignment horizontal="left" vertical="top" shrinkToFit="1"/>
    </xf>
    <xf numFmtId="4" fontId="42" fillId="7" borderId="22" xfId="0" applyNumberFormat="1" applyFont="1" applyFill="1" applyBorder="1" applyAlignment="1">
      <alignment horizontal="left" vertical="top" shrinkToFit="1"/>
    </xf>
    <xf numFmtId="4" fontId="42" fillId="7" borderId="24" xfId="0" applyNumberFormat="1" applyFont="1" applyFill="1" applyBorder="1" applyAlignment="1">
      <alignment horizontal="left" vertical="top" shrinkToFit="1"/>
    </xf>
    <xf numFmtId="2" fontId="41" fillId="0" borderId="25" xfId="0" applyNumberFormat="1" applyFont="1" applyFill="1" applyBorder="1" applyAlignment="1">
      <alignment horizontal="left" vertical="top" shrinkToFit="1"/>
    </xf>
    <xf numFmtId="2" fontId="41" fillId="0" borderId="24" xfId="0" applyNumberFormat="1" applyFont="1" applyFill="1" applyBorder="1" applyAlignment="1">
      <alignment horizontal="left" vertical="top" shrinkToFit="1"/>
    </xf>
    <xf numFmtId="2" fontId="41" fillId="0" borderId="22" xfId="0" applyNumberFormat="1" applyFont="1" applyFill="1" applyBorder="1" applyAlignment="1">
      <alignment horizontal="left" vertical="top" shrinkToFit="1"/>
    </xf>
    <xf numFmtId="0" fontId="41" fillId="0" borderId="21" xfId="0" applyFont="1" applyFill="1" applyBorder="1" applyAlignment="1">
      <alignment horizontal="left" vertical="top" wrapText="1"/>
    </xf>
    <xf numFmtId="0" fontId="41" fillId="0" borderId="24" xfId="0" applyFont="1" applyFill="1" applyBorder="1" applyAlignment="1">
      <alignment horizontal="left" vertical="top" wrapText="1"/>
    </xf>
    <xf numFmtId="0" fontId="42" fillId="7" borderId="25" xfId="0" applyFont="1" applyFill="1" applyBorder="1" applyAlignment="1">
      <alignment horizontal="left" vertical="top" wrapText="1"/>
    </xf>
    <xf numFmtId="0" fontId="42" fillId="7" borderId="22" xfId="0" applyFont="1" applyFill="1" applyBorder="1" applyAlignment="1">
      <alignment horizontal="left" vertical="top" wrapText="1"/>
    </xf>
    <xf numFmtId="0" fontId="42" fillId="7" borderId="24" xfId="0" applyFont="1" applyFill="1" applyBorder="1" applyAlignment="1">
      <alignment horizontal="left" vertical="top" wrapText="1"/>
    </xf>
    <xf numFmtId="1" fontId="41" fillId="0" borderId="25" xfId="0" applyNumberFormat="1" applyFont="1" applyFill="1" applyBorder="1" applyAlignment="1">
      <alignment horizontal="left" vertical="top" shrinkToFit="1"/>
    </xf>
    <xf numFmtId="1" fontId="41" fillId="0" borderId="24" xfId="0" applyNumberFormat="1" applyFont="1" applyFill="1" applyBorder="1" applyAlignment="1">
      <alignment horizontal="left" vertical="top" shrinkToFit="1"/>
    </xf>
    <xf numFmtId="49" fontId="41" fillId="0" borderId="25" xfId="0" applyNumberFormat="1" applyFont="1" applyFill="1" applyBorder="1" applyAlignment="1">
      <alignment horizontal="left" vertical="top" wrapText="1"/>
    </xf>
    <xf numFmtId="49" fontId="41" fillId="0" borderId="22" xfId="0" applyNumberFormat="1" applyFont="1" applyFill="1" applyBorder="1" applyAlignment="1">
      <alignment horizontal="left" vertical="top" wrapText="1"/>
    </xf>
    <xf numFmtId="49" fontId="41" fillId="0" borderId="24" xfId="0" applyNumberFormat="1" applyFont="1" applyFill="1" applyBorder="1" applyAlignment="1">
      <alignment horizontal="left" vertical="top" wrapText="1"/>
    </xf>
    <xf numFmtId="1" fontId="42" fillId="7" borderId="25" xfId="0" applyNumberFormat="1" applyFont="1" applyFill="1" applyBorder="1" applyAlignment="1">
      <alignment horizontal="left" vertical="top" shrinkToFit="1"/>
    </xf>
    <xf numFmtId="1" fontId="42" fillId="7" borderId="24" xfId="0" applyNumberFormat="1" applyFont="1" applyFill="1" applyBorder="1" applyAlignment="1">
      <alignment horizontal="left" vertical="top" shrinkToFit="1"/>
    </xf>
    <xf numFmtId="0" fontId="41" fillId="0" borderId="25" xfId="0" applyFont="1" applyFill="1" applyBorder="1" applyAlignment="1">
      <alignment horizontal="left" vertical="top" wrapText="1"/>
    </xf>
    <xf numFmtId="0" fontId="41" fillId="0" borderId="22" xfId="0" applyFont="1" applyFill="1" applyBorder="1" applyAlignment="1">
      <alignment horizontal="left" vertical="top" wrapText="1"/>
    </xf>
    <xf numFmtId="2" fontId="42" fillId="7" borderId="25" xfId="0" applyNumberFormat="1" applyFont="1" applyFill="1" applyBorder="1" applyAlignment="1">
      <alignment horizontal="left" vertical="top" shrinkToFit="1"/>
    </xf>
    <xf numFmtId="2" fontId="42" fillId="7" borderId="22" xfId="0" applyNumberFormat="1" applyFont="1" applyFill="1" applyBorder="1" applyAlignment="1">
      <alignment horizontal="left" vertical="top" shrinkToFit="1"/>
    </xf>
    <xf numFmtId="2" fontId="42" fillId="7" borderId="24" xfId="0" applyNumberFormat="1" applyFont="1" applyFill="1" applyBorder="1" applyAlignment="1">
      <alignment horizontal="left" vertical="top" shrinkToFit="1"/>
    </xf>
    <xf numFmtId="166" fontId="42" fillId="7" borderId="25" xfId="0" applyNumberFormat="1" applyFont="1" applyFill="1" applyBorder="1" applyAlignment="1">
      <alignment horizontal="left" vertical="top" shrinkToFit="1"/>
    </xf>
    <xf numFmtId="166" fontId="42" fillId="7" borderId="22" xfId="0" applyNumberFormat="1" applyFont="1" applyFill="1" applyBorder="1" applyAlignment="1">
      <alignment horizontal="left" vertical="top" shrinkToFit="1"/>
    </xf>
    <xf numFmtId="166" fontId="42" fillId="7" borderId="24" xfId="0" applyNumberFormat="1" applyFont="1" applyFill="1" applyBorder="1" applyAlignment="1">
      <alignment horizontal="left" vertical="top" shrinkToFit="1"/>
    </xf>
    <xf numFmtId="0" fontId="14" fillId="0" borderId="4"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 xfId="0" applyFont="1" applyFill="1" applyBorder="1" applyAlignment="1">
      <alignment horizontal="center" vertical="top" wrapText="1"/>
    </xf>
    <xf numFmtId="0" fontId="14" fillId="0" borderId="37"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38" xfId="0" applyFont="1" applyFill="1" applyBorder="1" applyAlignment="1">
      <alignment horizontal="center"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3" xfId="0" applyFont="1" applyFill="1" applyBorder="1" applyAlignment="1">
      <alignment horizontal="left" vertical="top" wrapText="1"/>
    </xf>
    <xf numFmtId="0" fontId="14" fillId="10" borderId="13" xfId="0" applyFont="1" applyFill="1" applyBorder="1" applyAlignment="1">
      <alignment horizontal="left" vertical="top" wrapText="1"/>
    </xf>
    <xf numFmtId="0" fontId="14" fillId="10" borderId="14" xfId="0" applyFont="1" applyFill="1" applyBorder="1" applyAlignment="1">
      <alignment horizontal="left" vertical="top" wrapText="1"/>
    </xf>
    <xf numFmtId="0" fontId="14" fillId="10" borderId="20" xfId="0" applyFont="1" applyFill="1" applyBorder="1" applyAlignment="1">
      <alignment horizontal="left" vertical="top" wrapText="1"/>
    </xf>
    <xf numFmtId="0" fontId="15" fillId="0" borderId="0" xfId="0" applyFont="1" applyFill="1" applyBorder="1" applyAlignment="1">
      <alignmen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37" fillId="7" borderId="13" xfId="0" applyFont="1" applyFill="1" applyBorder="1" applyAlignment="1">
      <alignment horizontal="left" vertical="top" wrapText="1"/>
    </xf>
    <xf numFmtId="0" fontId="37" fillId="7" borderId="14"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0" xfId="0" applyFont="1" applyFill="1" applyBorder="1" applyAlignment="1">
      <alignment horizontal="left" vertical="top" wrapText="1"/>
    </xf>
    <xf numFmtId="0" fontId="37" fillId="7" borderId="20" xfId="0" applyFont="1" applyFill="1" applyBorder="1" applyAlignment="1">
      <alignment horizontal="left" vertical="top" wrapText="1"/>
    </xf>
    <xf numFmtId="0" fontId="14" fillId="10" borderId="17" xfId="0" applyFont="1" applyFill="1" applyBorder="1" applyAlignment="1">
      <alignment horizontal="left" vertical="top" wrapText="1"/>
    </xf>
    <xf numFmtId="0" fontId="14" fillId="10" borderId="18" xfId="0" applyFont="1" applyFill="1" applyBorder="1" applyAlignment="1">
      <alignment horizontal="left" vertical="top" wrapText="1"/>
    </xf>
    <xf numFmtId="0" fontId="14" fillId="10" borderId="19" xfId="0" applyFont="1" applyFill="1" applyBorder="1" applyAlignment="1">
      <alignment horizontal="left" vertical="top" wrapText="1"/>
    </xf>
    <xf numFmtId="1" fontId="14" fillId="10" borderId="17" xfId="0" applyNumberFormat="1" applyFont="1" applyFill="1" applyBorder="1" applyAlignment="1">
      <alignment horizontal="left" vertical="top" wrapText="1"/>
    </xf>
    <xf numFmtId="1" fontId="14" fillId="10" borderId="18" xfId="0" applyNumberFormat="1" applyFont="1" applyFill="1" applyBorder="1" applyAlignment="1">
      <alignment horizontal="left" vertical="top" wrapText="1"/>
    </xf>
    <xf numFmtId="1" fontId="14" fillId="10" borderId="19" xfId="0" applyNumberFormat="1" applyFont="1" applyFill="1" applyBorder="1" applyAlignment="1">
      <alignment horizontal="left" vertical="top" wrapText="1"/>
    </xf>
    <xf numFmtId="167" fontId="14" fillId="10" borderId="17" xfId="0" applyNumberFormat="1" applyFont="1" applyFill="1" applyBorder="1" applyAlignment="1">
      <alignment horizontal="left" vertical="top" wrapText="1"/>
    </xf>
    <xf numFmtId="167" fontId="14" fillId="10" borderId="18" xfId="0" applyNumberFormat="1" applyFont="1" applyFill="1" applyBorder="1" applyAlignment="1">
      <alignment horizontal="left" vertical="top" wrapText="1"/>
    </xf>
    <xf numFmtId="167" fontId="14" fillId="10" borderId="19" xfId="0" applyNumberFormat="1"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30" xfId="0" applyFont="1" applyFill="1" applyBorder="1" applyAlignment="1">
      <alignment horizontal="left" vertical="top" wrapText="1" indent="1"/>
    </xf>
    <xf numFmtId="0" fontId="36" fillId="0" borderId="31"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11" fillId="0" borderId="31"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9" xfId="0" applyFont="1" applyFill="1" applyBorder="1" applyAlignment="1">
      <alignment wrapText="1"/>
    </xf>
    <xf numFmtId="0" fontId="10" fillId="0" borderId="10" xfId="0" applyFont="1" applyFill="1" applyBorder="1" applyAlignment="1">
      <alignment wrapText="1"/>
    </xf>
    <xf numFmtId="0" fontId="14" fillId="0" borderId="2" xfId="0" applyFont="1" applyFill="1" applyBorder="1" applyAlignment="1">
      <alignment horizontal="left" vertical="top" wrapText="1" indent="1"/>
    </xf>
    <xf numFmtId="0" fontId="14" fillId="0" borderId="3" xfId="0" applyFont="1" applyFill="1" applyBorder="1" applyAlignment="1">
      <alignment horizontal="left" vertical="top" wrapText="1" inden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28" xfId="0" applyFont="1" applyFill="1" applyBorder="1" applyAlignment="1">
      <alignment horizontal="left" vertical="top" wrapText="1"/>
    </xf>
    <xf numFmtId="0" fontId="14" fillId="0" borderId="39"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7" borderId="17" xfId="0" applyFont="1" applyFill="1" applyBorder="1" applyAlignment="1">
      <alignment horizontal="center" vertical="top" wrapText="1"/>
    </xf>
    <xf numFmtId="0" fontId="14" fillId="7" borderId="18" xfId="0" applyFont="1" applyFill="1" applyBorder="1" applyAlignment="1">
      <alignment horizontal="center" vertical="top" wrapText="1"/>
    </xf>
    <xf numFmtId="0" fontId="14" fillId="7" borderId="19" xfId="0" applyFont="1" applyFill="1" applyBorder="1" applyAlignment="1">
      <alignment horizontal="center" vertical="top" wrapText="1"/>
    </xf>
    <xf numFmtId="0" fontId="38" fillId="11" borderId="21" xfId="0" applyFont="1" applyFill="1" applyBorder="1" applyAlignment="1">
      <alignment horizontal="center" vertical="top" wrapText="1"/>
    </xf>
    <xf numFmtId="0" fontId="38" fillId="11" borderId="22" xfId="0" applyFont="1" applyFill="1" applyBorder="1" applyAlignment="1">
      <alignment horizontal="center" vertical="top" wrapText="1"/>
    </xf>
    <xf numFmtId="0" fontId="38" fillId="11" borderId="23" xfId="0" applyFont="1" applyFill="1" applyBorder="1" applyAlignment="1">
      <alignment horizontal="center" vertical="top" wrapText="1"/>
    </xf>
    <xf numFmtId="44" fontId="39" fillId="7" borderId="0" xfId="0" applyNumberFormat="1" applyFont="1" applyFill="1" applyBorder="1" applyAlignment="1">
      <alignment horizontal="center" vertical="top" wrapText="1"/>
    </xf>
    <xf numFmtId="0" fontId="39" fillId="7" borderId="16" xfId="0" applyFont="1" applyFill="1" applyBorder="1" applyAlignment="1">
      <alignment horizontal="center" vertical="top" wrapText="1"/>
    </xf>
    <xf numFmtId="0" fontId="14" fillId="7" borderId="15" xfId="0" applyFont="1" applyFill="1" applyBorder="1" applyAlignment="1">
      <alignment horizontal="center" vertical="top" wrapText="1"/>
    </xf>
    <xf numFmtId="0" fontId="14" fillId="7" borderId="0" xfId="0" applyFont="1" applyFill="1" applyBorder="1" applyAlignment="1">
      <alignment horizontal="center" vertical="top" wrapText="1"/>
    </xf>
    <xf numFmtId="0" fontId="39" fillId="7" borderId="16" xfId="0" applyFont="1" applyFill="1" applyBorder="1" applyAlignment="1">
      <alignment horizontal="left" vertical="top" wrapText="1"/>
    </xf>
    <xf numFmtId="1" fontId="39" fillId="7" borderId="0" xfId="0" applyNumberFormat="1" applyFont="1" applyFill="1" applyBorder="1" applyAlignment="1">
      <alignment horizontal="left" vertical="top" wrapText="1"/>
    </xf>
    <xf numFmtId="0" fontId="22" fillId="0" borderId="0" xfId="0" applyFont="1" applyFill="1" applyBorder="1" applyAlignment="1">
      <alignment horizontal="left" vertical="top" wrapText="1" indent="1"/>
    </xf>
    <xf numFmtId="0" fontId="14" fillId="10" borderId="15" xfId="0" applyFont="1" applyFill="1" applyBorder="1" applyAlignment="1">
      <alignment horizontal="left" vertical="top" wrapText="1"/>
    </xf>
    <xf numFmtId="0" fontId="14" fillId="10" borderId="0" xfId="0" applyFont="1" applyFill="1" applyBorder="1" applyAlignment="1">
      <alignment horizontal="left" vertical="top" wrapText="1"/>
    </xf>
    <xf numFmtId="0" fontId="14" fillId="10" borderId="16" xfId="0" applyFont="1" applyFill="1" applyBorder="1" applyAlignment="1">
      <alignment horizontal="left" vertical="top" wrapText="1"/>
    </xf>
    <xf numFmtId="14" fontId="14" fillId="10" borderId="15" xfId="0" applyNumberFormat="1" applyFont="1" applyFill="1" applyBorder="1" applyAlignment="1">
      <alignment horizontal="left" vertical="top"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22" fontId="14" fillId="0" borderId="18" xfId="0" applyNumberFormat="1"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39" fillId="7" borderId="17" xfId="0" applyFont="1" applyFill="1" applyBorder="1" applyAlignment="1">
      <alignment horizontal="left" vertical="top" wrapText="1"/>
    </xf>
    <xf numFmtId="0" fontId="39" fillId="7" borderId="18" xfId="0" applyFont="1" applyFill="1" applyBorder="1" applyAlignment="1">
      <alignment horizontal="left" vertical="top" wrapText="1"/>
    </xf>
    <xf numFmtId="0" fontId="39" fillId="7" borderId="19" xfId="0" applyFont="1" applyFill="1" applyBorder="1" applyAlignment="1">
      <alignment horizontal="left" vertical="top" wrapText="1"/>
    </xf>
    <xf numFmtId="0" fontId="14" fillId="0" borderId="17"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19" xfId="0" applyFont="1" applyFill="1" applyBorder="1" applyAlignment="1">
      <alignment horizontal="center" vertical="center"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43" fillId="2" borderId="0" xfId="0" applyFont="1" applyFill="1" applyBorder="1" applyAlignment="1">
      <alignment horizontal="left" vertical="top"/>
    </xf>
    <xf numFmtId="0" fontId="44" fillId="2" borderId="0" xfId="0" applyFont="1" applyFill="1" applyBorder="1" applyAlignment="1">
      <alignment horizontal="left" vertical="top"/>
    </xf>
  </cellXfs>
  <cellStyles count="5">
    <cellStyle name="Hiperlink" xfId="1" builtinId="8"/>
    <cellStyle name="Moeda" xfId="3" builtinId="4"/>
    <cellStyle name="Normal" xfId="0" builtinId="0"/>
    <cellStyle name="Normal 3" xfId="4"/>
    <cellStyle name="Vírgula" xfId="2" builtin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NF_Exemp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Preenchimento_NF!A1"/></Relationships>
</file>

<file path=xl/drawings/drawing1.xml><?xml version="1.0" encoding="utf-8"?>
<xdr:wsDr xmlns:xdr="http://schemas.openxmlformats.org/drawingml/2006/spreadsheetDrawing" xmlns:a="http://schemas.openxmlformats.org/drawingml/2006/main">
  <xdr:twoCellAnchor editAs="oneCell">
    <xdr:from>
      <xdr:col>11</xdr:col>
      <xdr:colOff>609600</xdr:colOff>
      <xdr:row>0</xdr:row>
      <xdr:rowOff>0</xdr:rowOff>
    </xdr:from>
    <xdr:to>
      <xdr:col>13</xdr:col>
      <xdr:colOff>9525</xdr:colOff>
      <xdr:row>3</xdr:row>
      <xdr:rowOff>152400</xdr:rowOff>
    </xdr:to>
    <xdr:pic>
      <xdr:nvPicPr>
        <xdr:cNvPr id="2" name="Imagem 1">
          <a:extLst>
            <a:ext uri="{FF2B5EF4-FFF2-40B4-BE49-F238E27FC236}">
              <a16:creationId xmlns:a16="http://schemas.microsoft.com/office/drawing/2014/main" id="{51E6059D-AC72-440D-85FE-60F2ABACFF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0"/>
          <a:ext cx="2257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695324</xdr:colOff>
      <xdr:row>20</xdr:row>
      <xdr:rowOff>152401</xdr:rowOff>
    </xdr:from>
    <xdr:to>
      <xdr:col>14</xdr:col>
      <xdr:colOff>190284</xdr:colOff>
      <xdr:row>24</xdr:row>
      <xdr:rowOff>57150</xdr:rowOff>
    </xdr:to>
    <xdr:sp macro="" textlink="">
      <xdr:nvSpPr>
        <xdr:cNvPr id="3" name="Retângulo 2">
          <a:hlinkClick xmlns:r="http://schemas.openxmlformats.org/officeDocument/2006/relationships" r:id="rId2"/>
          <a:extLst>
            <a:ext uri="{FF2B5EF4-FFF2-40B4-BE49-F238E27FC236}">
              <a16:creationId xmlns:a16="http://schemas.microsoft.com/office/drawing/2014/main" id="{155F9EEA-EE24-42AD-8E96-7A72A68F1A0B}"/>
            </a:ext>
          </a:extLst>
        </xdr:cNvPr>
        <xdr:cNvSpPr/>
      </xdr:nvSpPr>
      <xdr:spPr>
        <a:xfrm>
          <a:off x="3171824" y="3924301"/>
          <a:ext cx="2571535" cy="552449"/>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100" b="1">
              <a:solidFill>
                <a:schemeClr val="bg1"/>
              </a:solidFill>
              <a:latin typeface="Arial Black" panose="020B0A04020102020204" pitchFamily="34" charset="0"/>
            </a:rPr>
            <a:t>Clique</a:t>
          </a:r>
          <a:r>
            <a:rPr lang="pt-BR" sz="1100" b="1" baseline="0">
              <a:solidFill>
                <a:schemeClr val="bg1"/>
              </a:solidFill>
              <a:latin typeface="Arial Black" panose="020B0A04020102020204" pitchFamily="34" charset="0"/>
            </a:rPr>
            <a:t> aqui e veja o "Modelo"</a:t>
          </a:r>
        </a:p>
        <a:p>
          <a:pPr algn="ctr"/>
          <a:r>
            <a:rPr lang="pt-BR" sz="1100" b="1" baseline="0">
              <a:solidFill>
                <a:schemeClr val="bg1"/>
              </a:solidFill>
              <a:latin typeface="Arial Black" panose="020B0A04020102020204" pitchFamily="34" charset="0"/>
            </a:rPr>
            <a:t>da sua NF de Devolução</a:t>
          </a:r>
          <a:endParaRPr lang="pt-BR" sz="1100" b="1">
            <a:solidFill>
              <a:schemeClr val="bg1"/>
            </a:solidFill>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71448</xdr:colOff>
      <xdr:row>3</xdr:row>
      <xdr:rowOff>109531</xdr:rowOff>
    </xdr:from>
    <xdr:to>
      <xdr:col>49</xdr:col>
      <xdr:colOff>737153</xdr:colOff>
      <xdr:row>3</xdr:row>
      <xdr:rowOff>395281</xdr:rowOff>
    </xdr:to>
    <xdr:grpSp>
      <xdr:nvGrpSpPr>
        <xdr:cNvPr id="2" name="Group 2">
          <a:extLst>
            <a:ext uri="{FF2B5EF4-FFF2-40B4-BE49-F238E27FC236}">
              <a16:creationId xmlns:a16="http://schemas.microsoft.com/office/drawing/2014/main" id="{00000000-0008-0000-0000-000002000000}"/>
            </a:ext>
          </a:extLst>
        </xdr:cNvPr>
        <xdr:cNvGrpSpPr/>
      </xdr:nvGrpSpPr>
      <xdr:grpSpPr>
        <a:xfrm>
          <a:off x="7086818" y="813553"/>
          <a:ext cx="3067661" cy="285750"/>
          <a:chOff x="0" y="0"/>
          <a:chExt cx="2533650" cy="285750"/>
        </a:xfrm>
        <a:solidFill>
          <a:schemeClr val="tx1"/>
        </a:solidFill>
      </xdr:grpSpPr>
      <xdr:sp macro="" textlink="">
        <xdr:nvSpPr>
          <xdr:cNvPr id="3" name="Shape 3">
            <a:extLst>
              <a:ext uri="{FF2B5EF4-FFF2-40B4-BE49-F238E27FC236}">
                <a16:creationId xmlns:a16="http://schemas.microsoft.com/office/drawing/2014/main" id="{00000000-0008-0000-0000-000003000000}"/>
              </a:ext>
            </a:extLst>
          </xdr:cNvPr>
          <xdr:cNvSpPr/>
        </xdr:nvSpPr>
        <xdr:spPr>
          <a:xfrm>
            <a:off x="9145"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4" name="Shape 4">
            <a:extLst>
              <a:ext uri="{FF2B5EF4-FFF2-40B4-BE49-F238E27FC236}">
                <a16:creationId xmlns:a16="http://schemas.microsoft.com/office/drawing/2014/main" id="{00000000-0008-0000-0000-000004000000}"/>
              </a:ext>
            </a:extLst>
          </xdr:cNvPr>
          <xdr:cNvSpPr/>
        </xdr:nvSpPr>
        <xdr:spPr>
          <a:xfrm>
            <a:off x="32007"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5" name="Shape 5">
            <a:extLst>
              <a:ext uri="{FF2B5EF4-FFF2-40B4-BE49-F238E27FC236}">
                <a16:creationId xmlns:a16="http://schemas.microsoft.com/office/drawing/2014/main" id="{00000000-0008-0000-0000-000005000000}"/>
              </a:ext>
            </a:extLst>
          </xdr:cNvPr>
          <xdr:cNvSpPr/>
        </xdr:nvSpPr>
        <xdr:spPr>
          <a:xfrm>
            <a:off x="68588"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6" name="Shape 6">
            <a:extLst>
              <a:ext uri="{FF2B5EF4-FFF2-40B4-BE49-F238E27FC236}">
                <a16:creationId xmlns:a16="http://schemas.microsoft.com/office/drawing/2014/main" id="{00000000-0008-0000-0000-000006000000}"/>
              </a:ext>
            </a:extLst>
          </xdr:cNvPr>
          <xdr:cNvSpPr/>
        </xdr:nvSpPr>
        <xdr:spPr>
          <a:xfrm>
            <a:off x="105169"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7" name="Shape 7">
            <a:extLst>
              <a:ext uri="{FF2B5EF4-FFF2-40B4-BE49-F238E27FC236}">
                <a16:creationId xmlns:a16="http://schemas.microsoft.com/office/drawing/2014/main" id="{00000000-0008-0000-0000-000007000000}"/>
              </a:ext>
            </a:extLst>
          </xdr:cNvPr>
          <xdr:cNvSpPr/>
        </xdr:nvSpPr>
        <xdr:spPr>
          <a:xfrm>
            <a:off x="141749"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8" name="Shape 8">
            <a:extLst>
              <a:ext uri="{FF2B5EF4-FFF2-40B4-BE49-F238E27FC236}">
                <a16:creationId xmlns:a16="http://schemas.microsoft.com/office/drawing/2014/main" id="{00000000-0008-0000-0000-000008000000}"/>
              </a:ext>
            </a:extLst>
          </xdr:cNvPr>
          <xdr:cNvSpPr/>
        </xdr:nvSpPr>
        <xdr:spPr>
          <a:xfrm>
            <a:off x="182902"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9" name="Shape 9">
            <a:extLst>
              <a:ext uri="{FF2B5EF4-FFF2-40B4-BE49-F238E27FC236}">
                <a16:creationId xmlns:a16="http://schemas.microsoft.com/office/drawing/2014/main" id="{00000000-0008-0000-0000-000009000000}"/>
              </a:ext>
            </a:extLst>
          </xdr:cNvPr>
          <xdr:cNvSpPr/>
        </xdr:nvSpPr>
        <xdr:spPr>
          <a:xfrm>
            <a:off x="210338"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10" name="Shape 10">
            <a:extLst>
              <a:ext uri="{FF2B5EF4-FFF2-40B4-BE49-F238E27FC236}">
                <a16:creationId xmlns:a16="http://schemas.microsoft.com/office/drawing/2014/main" id="{00000000-0008-0000-0000-00000A000000}"/>
              </a:ext>
            </a:extLst>
          </xdr:cNvPr>
          <xdr:cNvSpPr/>
        </xdr:nvSpPr>
        <xdr:spPr>
          <a:xfrm>
            <a:off x="251491"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11" name="Shape 11">
            <a:extLst>
              <a:ext uri="{FF2B5EF4-FFF2-40B4-BE49-F238E27FC236}">
                <a16:creationId xmlns:a16="http://schemas.microsoft.com/office/drawing/2014/main" id="{00000000-0008-0000-0000-00000B000000}"/>
              </a:ext>
            </a:extLst>
          </xdr:cNvPr>
          <xdr:cNvSpPr/>
        </xdr:nvSpPr>
        <xdr:spPr>
          <a:xfrm>
            <a:off x="288071" y="0"/>
            <a:ext cx="55244" cy="285750"/>
          </a:xfrm>
          <a:custGeom>
            <a:avLst/>
            <a:gdLst/>
            <a:ahLst/>
            <a:cxnLst/>
            <a:rect l="0" t="0" r="0" b="0"/>
            <a:pathLst>
              <a:path w="55244" h="285750">
                <a:moveTo>
                  <a:pt x="0" y="0"/>
                </a:moveTo>
                <a:lnTo>
                  <a:pt x="0" y="285688"/>
                </a:lnTo>
              </a:path>
              <a:path w="55244" h="285750">
                <a:moveTo>
                  <a:pt x="18290" y="0"/>
                </a:moveTo>
                <a:lnTo>
                  <a:pt x="18290" y="285688"/>
                </a:lnTo>
              </a:path>
              <a:path w="55244" h="285750">
                <a:moveTo>
                  <a:pt x="54870" y="0"/>
                </a:moveTo>
                <a:lnTo>
                  <a:pt x="54870" y="285688"/>
                </a:lnTo>
              </a:path>
            </a:pathLst>
          </a:custGeom>
          <a:grpFill/>
          <a:ln w="9145">
            <a:solidFill>
              <a:srgbClr val="000000"/>
            </a:solidFill>
          </a:ln>
        </xdr:spPr>
      </xdr:sp>
      <xdr:sp macro="" textlink="">
        <xdr:nvSpPr>
          <xdr:cNvPr id="12" name="Shape 12">
            <a:extLst>
              <a:ext uri="{FF2B5EF4-FFF2-40B4-BE49-F238E27FC236}">
                <a16:creationId xmlns:a16="http://schemas.microsoft.com/office/drawing/2014/main" id="{00000000-0008-0000-0000-00000C000000}"/>
              </a:ext>
            </a:extLst>
          </xdr:cNvPr>
          <xdr:cNvSpPr/>
        </xdr:nvSpPr>
        <xdr:spPr>
          <a:xfrm>
            <a:off x="374950"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13" name="Shape 13">
            <a:extLst>
              <a:ext uri="{FF2B5EF4-FFF2-40B4-BE49-F238E27FC236}">
                <a16:creationId xmlns:a16="http://schemas.microsoft.com/office/drawing/2014/main" id="{00000000-0008-0000-0000-00000D000000}"/>
              </a:ext>
            </a:extLst>
          </xdr:cNvPr>
          <xdr:cNvSpPr/>
        </xdr:nvSpPr>
        <xdr:spPr>
          <a:xfrm>
            <a:off x="411531"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14" name="Shape 14">
            <a:extLst>
              <a:ext uri="{FF2B5EF4-FFF2-40B4-BE49-F238E27FC236}">
                <a16:creationId xmlns:a16="http://schemas.microsoft.com/office/drawing/2014/main" id="{00000000-0008-0000-0000-00000E000000}"/>
              </a:ext>
            </a:extLst>
          </xdr:cNvPr>
          <xdr:cNvSpPr/>
        </xdr:nvSpPr>
        <xdr:spPr>
          <a:xfrm>
            <a:off x="452684" y="0"/>
            <a:ext cx="27940" cy="285750"/>
          </a:xfrm>
          <a:custGeom>
            <a:avLst/>
            <a:gdLst/>
            <a:ahLst/>
            <a:cxnLst/>
            <a:rect l="0" t="0" r="0" b="0"/>
            <a:pathLst>
              <a:path w="27940" h="285750">
                <a:moveTo>
                  <a:pt x="0" y="0"/>
                </a:moveTo>
                <a:lnTo>
                  <a:pt x="0" y="285688"/>
                </a:lnTo>
              </a:path>
              <a:path w="27940" h="285750">
                <a:moveTo>
                  <a:pt x="27435" y="0"/>
                </a:moveTo>
                <a:lnTo>
                  <a:pt x="27435" y="285688"/>
                </a:lnTo>
              </a:path>
            </a:pathLst>
          </a:custGeom>
          <a:grpFill/>
          <a:ln w="9145">
            <a:solidFill>
              <a:srgbClr val="000000"/>
            </a:solidFill>
          </a:ln>
        </xdr:spPr>
      </xdr:sp>
      <xdr:sp macro="" textlink="">
        <xdr:nvSpPr>
          <xdr:cNvPr id="15" name="Shape 15">
            <a:extLst>
              <a:ext uri="{FF2B5EF4-FFF2-40B4-BE49-F238E27FC236}">
                <a16:creationId xmlns:a16="http://schemas.microsoft.com/office/drawing/2014/main" id="{00000000-0008-0000-0000-00000F000000}"/>
              </a:ext>
            </a:extLst>
          </xdr:cNvPr>
          <xdr:cNvSpPr/>
        </xdr:nvSpPr>
        <xdr:spPr>
          <a:xfrm>
            <a:off x="516700"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16" name="Shape 16">
            <a:extLst>
              <a:ext uri="{FF2B5EF4-FFF2-40B4-BE49-F238E27FC236}">
                <a16:creationId xmlns:a16="http://schemas.microsoft.com/office/drawing/2014/main" id="{00000000-0008-0000-0000-000010000000}"/>
              </a:ext>
            </a:extLst>
          </xdr:cNvPr>
          <xdr:cNvSpPr/>
        </xdr:nvSpPr>
        <xdr:spPr>
          <a:xfrm>
            <a:off x="557853" y="0"/>
            <a:ext cx="0" cy="285750"/>
          </a:xfrm>
          <a:custGeom>
            <a:avLst/>
            <a:gdLst/>
            <a:ahLst/>
            <a:cxnLst/>
            <a:rect l="0" t="0" r="0" b="0"/>
            <a:pathLst>
              <a:path h="285750">
                <a:moveTo>
                  <a:pt x="0" y="0"/>
                </a:moveTo>
                <a:lnTo>
                  <a:pt x="0" y="285688"/>
                </a:lnTo>
              </a:path>
            </a:pathLst>
          </a:custGeom>
          <a:grpFill/>
          <a:ln w="36580">
            <a:solidFill>
              <a:srgbClr val="000000"/>
            </a:solidFill>
          </a:ln>
        </xdr:spPr>
      </xdr:sp>
      <xdr:sp macro="" textlink="">
        <xdr:nvSpPr>
          <xdr:cNvPr id="17" name="Shape 17">
            <a:extLst>
              <a:ext uri="{FF2B5EF4-FFF2-40B4-BE49-F238E27FC236}">
                <a16:creationId xmlns:a16="http://schemas.microsoft.com/office/drawing/2014/main" id="{00000000-0008-0000-0000-000011000000}"/>
              </a:ext>
            </a:extLst>
          </xdr:cNvPr>
          <xdr:cNvSpPr/>
        </xdr:nvSpPr>
        <xdr:spPr>
          <a:xfrm>
            <a:off x="589861"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18" name="Shape 18">
            <a:extLst>
              <a:ext uri="{FF2B5EF4-FFF2-40B4-BE49-F238E27FC236}">
                <a16:creationId xmlns:a16="http://schemas.microsoft.com/office/drawing/2014/main" id="{00000000-0008-0000-0000-000012000000}"/>
              </a:ext>
            </a:extLst>
          </xdr:cNvPr>
          <xdr:cNvSpPr/>
        </xdr:nvSpPr>
        <xdr:spPr>
          <a:xfrm>
            <a:off x="612724" y="0"/>
            <a:ext cx="73660" cy="285750"/>
          </a:xfrm>
          <a:custGeom>
            <a:avLst/>
            <a:gdLst/>
            <a:ahLst/>
            <a:cxnLst/>
            <a:rect l="0" t="0" r="0" b="0"/>
            <a:pathLst>
              <a:path w="73660" h="285750">
                <a:moveTo>
                  <a:pt x="0" y="0"/>
                </a:moveTo>
                <a:lnTo>
                  <a:pt x="0" y="285688"/>
                </a:lnTo>
              </a:path>
              <a:path w="73660" h="285750">
                <a:moveTo>
                  <a:pt x="27435" y="0"/>
                </a:moveTo>
                <a:lnTo>
                  <a:pt x="27435" y="285688"/>
                </a:lnTo>
              </a:path>
              <a:path w="73660" h="285750">
                <a:moveTo>
                  <a:pt x="73161" y="0"/>
                </a:moveTo>
                <a:lnTo>
                  <a:pt x="73161" y="285688"/>
                </a:lnTo>
              </a:path>
            </a:pathLst>
          </a:custGeom>
          <a:grpFill/>
          <a:ln w="18290">
            <a:solidFill>
              <a:srgbClr val="000000"/>
            </a:solidFill>
          </a:ln>
        </xdr:spPr>
      </xdr:sp>
      <xdr:sp macro="" textlink="">
        <xdr:nvSpPr>
          <xdr:cNvPr id="19" name="Shape 19">
            <a:extLst>
              <a:ext uri="{FF2B5EF4-FFF2-40B4-BE49-F238E27FC236}">
                <a16:creationId xmlns:a16="http://schemas.microsoft.com/office/drawing/2014/main" id="{00000000-0008-0000-0000-000013000000}"/>
              </a:ext>
            </a:extLst>
          </xdr:cNvPr>
          <xdr:cNvSpPr/>
        </xdr:nvSpPr>
        <xdr:spPr>
          <a:xfrm>
            <a:off x="708748"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20" name="Shape 20">
            <a:extLst>
              <a:ext uri="{FF2B5EF4-FFF2-40B4-BE49-F238E27FC236}">
                <a16:creationId xmlns:a16="http://schemas.microsoft.com/office/drawing/2014/main" id="{00000000-0008-0000-0000-000014000000}"/>
              </a:ext>
            </a:extLst>
          </xdr:cNvPr>
          <xdr:cNvSpPr/>
        </xdr:nvSpPr>
        <xdr:spPr>
          <a:xfrm>
            <a:off x="745329"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21" name="Shape 21">
            <a:extLst>
              <a:ext uri="{FF2B5EF4-FFF2-40B4-BE49-F238E27FC236}">
                <a16:creationId xmlns:a16="http://schemas.microsoft.com/office/drawing/2014/main" id="{00000000-0008-0000-0000-000015000000}"/>
              </a:ext>
            </a:extLst>
          </xdr:cNvPr>
          <xdr:cNvSpPr/>
        </xdr:nvSpPr>
        <xdr:spPr>
          <a:xfrm>
            <a:off x="786482" y="0"/>
            <a:ext cx="55244" cy="285750"/>
          </a:xfrm>
          <a:custGeom>
            <a:avLst/>
            <a:gdLst/>
            <a:ahLst/>
            <a:cxnLst/>
            <a:rect l="0" t="0" r="0" b="0"/>
            <a:pathLst>
              <a:path w="55244" h="285750">
                <a:moveTo>
                  <a:pt x="0" y="0"/>
                </a:moveTo>
                <a:lnTo>
                  <a:pt x="0" y="285688"/>
                </a:lnTo>
              </a:path>
              <a:path w="55244" h="285750">
                <a:moveTo>
                  <a:pt x="27435" y="0"/>
                </a:moveTo>
                <a:lnTo>
                  <a:pt x="27435" y="285688"/>
                </a:lnTo>
              </a:path>
              <a:path w="55244" h="285750">
                <a:moveTo>
                  <a:pt x="54870" y="0"/>
                </a:moveTo>
                <a:lnTo>
                  <a:pt x="54870" y="285688"/>
                </a:lnTo>
              </a:path>
            </a:pathLst>
          </a:custGeom>
          <a:grpFill/>
          <a:ln w="18290">
            <a:solidFill>
              <a:srgbClr val="000000"/>
            </a:solidFill>
          </a:ln>
        </xdr:spPr>
      </xdr:sp>
      <xdr:sp macro="" textlink="">
        <xdr:nvSpPr>
          <xdr:cNvPr id="22" name="Shape 22">
            <a:extLst>
              <a:ext uri="{FF2B5EF4-FFF2-40B4-BE49-F238E27FC236}">
                <a16:creationId xmlns:a16="http://schemas.microsoft.com/office/drawing/2014/main" id="{00000000-0008-0000-0000-000016000000}"/>
              </a:ext>
            </a:extLst>
          </xdr:cNvPr>
          <xdr:cNvSpPr/>
        </xdr:nvSpPr>
        <xdr:spPr>
          <a:xfrm>
            <a:off x="877933"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23" name="Shape 23">
            <a:extLst>
              <a:ext uri="{FF2B5EF4-FFF2-40B4-BE49-F238E27FC236}">
                <a16:creationId xmlns:a16="http://schemas.microsoft.com/office/drawing/2014/main" id="{00000000-0008-0000-0000-000017000000}"/>
              </a:ext>
            </a:extLst>
          </xdr:cNvPr>
          <xdr:cNvSpPr/>
        </xdr:nvSpPr>
        <xdr:spPr>
          <a:xfrm>
            <a:off x="914514" y="0"/>
            <a:ext cx="64135" cy="285750"/>
          </a:xfrm>
          <a:custGeom>
            <a:avLst/>
            <a:gdLst/>
            <a:ahLst/>
            <a:cxnLst/>
            <a:rect l="0" t="0" r="0" b="0"/>
            <a:pathLst>
              <a:path w="64135" h="285750">
                <a:moveTo>
                  <a:pt x="0" y="0"/>
                </a:moveTo>
                <a:lnTo>
                  <a:pt x="0" y="285688"/>
                </a:lnTo>
              </a:path>
              <a:path w="64135" h="285750">
                <a:moveTo>
                  <a:pt x="36580" y="0"/>
                </a:moveTo>
                <a:lnTo>
                  <a:pt x="36580" y="285688"/>
                </a:lnTo>
              </a:path>
              <a:path w="64135" h="285750">
                <a:moveTo>
                  <a:pt x="64015" y="0"/>
                </a:moveTo>
                <a:lnTo>
                  <a:pt x="64015" y="285688"/>
                </a:lnTo>
              </a:path>
            </a:pathLst>
          </a:custGeom>
          <a:grpFill/>
          <a:ln w="18290">
            <a:solidFill>
              <a:srgbClr val="000000"/>
            </a:solidFill>
          </a:ln>
        </xdr:spPr>
      </xdr:sp>
      <xdr:sp macro="" textlink="">
        <xdr:nvSpPr>
          <xdr:cNvPr id="24" name="Shape 24">
            <a:extLst>
              <a:ext uri="{FF2B5EF4-FFF2-40B4-BE49-F238E27FC236}">
                <a16:creationId xmlns:a16="http://schemas.microsoft.com/office/drawing/2014/main" id="{00000000-0008-0000-0000-000018000000}"/>
              </a:ext>
            </a:extLst>
          </xdr:cNvPr>
          <xdr:cNvSpPr/>
        </xdr:nvSpPr>
        <xdr:spPr>
          <a:xfrm>
            <a:off x="1010538" y="0"/>
            <a:ext cx="45720" cy="285750"/>
          </a:xfrm>
          <a:custGeom>
            <a:avLst/>
            <a:gdLst/>
            <a:ahLst/>
            <a:cxnLst/>
            <a:rect l="0" t="0" r="0" b="0"/>
            <a:pathLst>
              <a:path w="45720" h="285750">
                <a:moveTo>
                  <a:pt x="0" y="0"/>
                </a:moveTo>
                <a:lnTo>
                  <a:pt x="0" y="285688"/>
                </a:lnTo>
              </a:path>
              <a:path w="45720" h="285750">
                <a:moveTo>
                  <a:pt x="45725" y="0"/>
                </a:moveTo>
                <a:lnTo>
                  <a:pt x="45725" y="285688"/>
                </a:lnTo>
              </a:path>
            </a:pathLst>
          </a:custGeom>
          <a:grpFill/>
          <a:ln w="9145">
            <a:solidFill>
              <a:srgbClr val="000000"/>
            </a:solidFill>
          </a:ln>
        </xdr:spPr>
      </xdr:sp>
      <xdr:sp macro="" textlink="">
        <xdr:nvSpPr>
          <xdr:cNvPr id="25" name="Shape 25">
            <a:extLst>
              <a:ext uri="{FF2B5EF4-FFF2-40B4-BE49-F238E27FC236}">
                <a16:creationId xmlns:a16="http://schemas.microsoft.com/office/drawing/2014/main" id="{00000000-0008-0000-0000-000019000000}"/>
              </a:ext>
            </a:extLst>
          </xdr:cNvPr>
          <xdr:cNvSpPr/>
        </xdr:nvSpPr>
        <xdr:spPr>
          <a:xfrm>
            <a:off x="1088271"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26" name="Shape 26">
            <a:extLst>
              <a:ext uri="{FF2B5EF4-FFF2-40B4-BE49-F238E27FC236}">
                <a16:creationId xmlns:a16="http://schemas.microsoft.com/office/drawing/2014/main" id="{00000000-0008-0000-0000-00001A000000}"/>
              </a:ext>
            </a:extLst>
          </xdr:cNvPr>
          <xdr:cNvSpPr/>
        </xdr:nvSpPr>
        <xdr:spPr>
          <a:xfrm>
            <a:off x="1120279"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27" name="Shape 27">
            <a:extLst>
              <a:ext uri="{FF2B5EF4-FFF2-40B4-BE49-F238E27FC236}">
                <a16:creationId xmlns:a16="http://schemas.microsoft.com/office/drawing/2014/main" id="{00000000-0008-0000-0000-00001B000000}"/>
              </a:ext>
            </a:extLst>
          </xdr:cNvPr>
          <xdr:cNvSpPr/>
        </xdr:nvSpPr>
        <xdr:spPr>
          <a:xfrm>
            <a:off x="1147715"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28" name="Shape 28">
            <a:extLst>
              <a:ext uri="{FF2B5EF4-FFF2-40B4-BE49-F238E27FC236}">
                <a16:creationId xmlns:a16="http://schemas.microsoft.com/office/drawing/2014/main" id="{00000000-0008-0000-0000-00001C000000}"/>
              </a:ext>
            </a:extLst>
          </xdr:cNvPr>
          <xdr:cNvSpPr/>
        </xdr:nvSpPr>
        <xdr:spPr>
          <a:xfrm>
            <a:off x="1188868" y="0"/>
            <a:ext cx="128270" cy="285750"/>
          </a:xfrm>
          <a:custGeom>
            <a:avLst/>
            <a:gdLst/>
            <a:ahLst/>
            <a:cxnLst/>
            <a:rect l="0" t="0" r="0" b="0"/>
            <a:pathLst>
              <a:path w="128270" h="285750">
                <a:moveTo>
                  <a:pt x="0" y="0"/>
                </a:moveTo>
                <a:lnTo>
                  <a:pt x="0" y="285688"/>
                </a:lnTo>
              </a:path>
              <a:path w="128270" h="285750">
                <a:moveTo>
                  <a:pt x="27435" y="0"/>
                </a:moveTo>
                <a:lnTo>
                  <a:pt x="27435" y="285688"/>
                </a:lnTo>
              </a:path>
              <a:path w="128270" h="285750">
                <a:moveTo>
                  <a:pt x="54870" y="0"/>
                </a:moveTo>
                <a:lnTo>
                  <a:pt x="54870" y="285688"/>
                </a:lnTo>
              </a:path>
              <a:path w="128270" h="285750">
                <a:moveTo>
                  <a:pt x="91451" y="0"/>
                </a:moveTo>
                <a:lnTo>
                  <a:pt x="91451" y="285688"/>
                </a:lnTo>
              </a:path>
              <a:path w="128270" h="285750">
                <a:moveTo>
                  <a:pt x="128031" y="0"/>
                </a:moveTo>
                <a:lnTo>
                  <a:pt x="128031" y="285688"/>
                </a:lnTo>
              </a:path>
            </a:pathLst>
          </a:custGeom>
          <a:grpFill/>
          <a:ln w="18290">
            <a:solidFill>
              <a:srgbClr val="000000"/>
            </a:solidFill>
          </a:ln>
        </xdr:spPr>
      </xdr:sp>
      <xdr:sp macro="" textlink="">
        <xdr:nvSpPr>
          <xdr:cNvPr id="29" name="Shape 29">
            <a:extLst>
              <a:ext uri="{FF2B5EF4-FFF2-40B4-BE49-F238E27FC236}">
                <a16:creationId xmlns:a16="http://schemas.microsoft.com/office/drawing/2014/main" id="{00000000-0008-0000-0000-00001D000000}"/>
              </a:ext>
            </a:extLst>
          </xdr:cNvPr>
          <xdr:cNvSpPr/>
        </xdr:nvSpPr>
        <xdr:spPr>
          <a:xfrm>
            <a:off x="1348908"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30" name="Shape 30">
            <a:extLst>
              <a:ext uri="{FF2B5EF4-FFF2-40B4-BE49-F238E27FC236}">
                <a16:creationId xmlns:a16="http://schemas.microsoft.com/office/drawing/2014/main" id="{00000000-0008-0000-0000-00001E000000}"/>
              </a:ext>
            </a:extLst>
          </xdr:cNvPr>
          <xdr:cNvSpPr/>
        </xdr:nvSpPr>
        <xdr:spPr>
          <a:xfrm>
            <a:off x="1385489"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31" name="Shape 31">
            <a:extLst>
              <a:ext uri="{FF2B5EF4-FFF2-40B4-BE49-F238E27FC236}">
                <a16:creationId xmlns:a16="http://schemas.microsoft.com/office/drawing/2014/main" id="{00000000-0008-0000-0000-00001F000000}"/>
              </a:ext>
            </a:extLst>
          </xdr:cNvPr>
          <xdr:cNvSpPr/>
        </xdr:nvSpPr>
        <xdr:spPr>
          <a:xfrm>
            <a:off x="1417497" y="0"/>
            <a:ext cx="27940" cy="285750"/>
          </a:xfrm>
          <a:custGeom>
            <a:avLst/>
            <a:gdLst/>
            <a:ahLst/>
            <a:cxnLst/>
            <a:rect l="0" t="0" r="0" b="0"/>
            <a:pathLst>
              <a:path w="27940" h="285750">
                <a:moveTo>
                  <a:pt x="0" y="0"/>
                </a:moveTo>
                <a:lnTo>
                  <a:pt x="0" y="285688"/>
                </a:lnTo>
              </a:path>
              <a:path w="27940" h="285750">
                <a:moveTo>
                  <a:pt x="27435" y="0"/>
                </a:moveTo>
                <a:lnTo>
                  <a:pt x="27435" y="285688"/>
                </a:lnTo>
              </a:path>
            </a:pathLst>
          </a:custGeom>
          <a:grpFill/>
          <a:ln w="18290">
            <a:solidFill>
              <a:srgbClr val="000000"/>
            </a:solidFill>
          </a:ln>
        </xdr:spPr>
      </xdr:sp>
      <xdr:sp macro="" textlink="">
        <xdr:nvSpPr>
          <xdr:cNvPr id="32" name="Shape 32">
            <a:extLst>
              <a:ext uri="{FF2B5EF4-FFF2-40B4-BE49-F238E27FC236}">
                <a16:creationId xmlns:a16="http://schemas.microsoft.com/office/drawing/2014/main" id="{00000000-0008-0000-0000-000020000000}"/>
              </a:ext>
            </a:extLst>
          </xdr:cNvPr>
          <xdr:cNvSpPr/>
        </xdr:nvSpPr>
        <xdr:spPr>
          <a:xfrm>
            <a:off x="1481513" y="0"/>
            <a:ext cx="109855" cy="285750"/>
          </a:xfrm>
          <a:custGeom>
            <a:avLst/>
            <a:gdLst/>
            <a:ahLst/>
            <a:cxnLst/>
            <a:rect l="0" t="0" r="0" b="0"/>
            <a:pathLst>
              <a:path w="109855" h="285750">
                <a:moveTo>
                  <a:pt x="0" y="0"/>
                </a:moveTo>
                <a:lnTo>
                  <a:pt x="0" y="285688"/>
                </a:lnTo>
              </a:path>
              <a:path w="109855" h="285750">
                <a:moveTo>
                  <a:pt x="36580" y="0"/>
                </a:moveTo>
                <a:lnTo>
                  <a:pt x="36580" y="285688"/>
                </a:lnTo>
              </a:path>
              <a:path w="109855" h="285750">
                <a:moveTo>
                  <a:pt x="73161" y="0"/>
                </a:moveTo>
                <a:lnTo>
                  <a:pt x="73161" y="285688"/>
                </a:lnTo>
              </a:path>
              <a:path w="109855" h="285750">
                <a:moveTo>
                  <a:pt x="109741" y="0"/>
                </a:moveTo>
                <a:lnTo>
                  <a:pt x="109741" y="285688"/>
                </a:lnTo>
              </a:path>
            </a:pathLst>
          </a:custGeom>
          <a:grpFill/>
          <a:ln w="18290">
            <a:solidFill>
              <a:srgbClr val="000000"/>
            </a:solidFill>
          </a:ln>
        </xdr:spPr>
      </xdr:sp>
      <xdr:sp macro="" textlink="">
        <xdr:nvSpPr>
          <xdr:cNvPr id="33" name="Shape 33">
            <a:extLst>
              <a:ext uri="{FF2B5EF4-FFF2-40B4-BE49-F238E27FC236}">
                <a16:creationId xmlns:a16="http://schemas.microsoft.com/office/drawing/2014/main" id="{00000000-0008-0000-0000-000021000000}"/>
              </a:ext>
            </a:extLst>
          </xdr:cNvPr>
          <xdr:cNvSpPr/>
        </xdr:nvSpPr>
        <xdr:spPr>
          <a:xfrm>
            <a:off x="1627835" y="0"/>
            <a:ext cx="0" cy="285750"/>
          </a:xfrm>
          <a:custGeom>
            <a:avLst/>
            <a:gdLst/>
            <a:ahLst/>
            <a:cxnLst/>
            <a:rect l="0" t="0" r="0" b="0"/>
            <a:pathLst>
              <a:path h="285750">
                <a:moveTo>
                  <a:pt x="0" y="0"/>
                </a:moveTo>
                <a:lnTo>
                  <a:pt x="0" y="285688"/>
                </a:lnTo>
              </a:path>
            </a:pathLst>
          </a:custGeom>
          <a:grpFill/>
          <a:ln w="36580">
            <a:solidFill>
              <a:srgbClr val="000000"/>
            </a:solidFill>
          </a:ln>
        </xdr:spPr>
      </xdr:sp>
      <xdr:sp macro="" textlink="">
        <xdr:nvSpPr>
          <xdr:cNvPr id="34" name="Shape 34">
            <a:extLst>
              <a:ext uri="{FF2B5EF4-FFF2-40B4-BE49-F238E27FC236}">
                <a16:creationId xmlns:a16="http://schemas.microsoft.com/office/drawing/2014/main" id="{00000000-0008-0000-0000-000022000000}"/>
              </a:ext>
            </a:extLst>
          </xdr:cNvPr>
          <xdr:cNvSpPr/>
        </xdr:nvSpPr>
        <xdr:spPr>
          <a:xfrm>
            <a:off x="1668988"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35" name="Shape 35">
            <a:extLst>
              <a:ext uri="{FF2B5EF4-FFF2-40B4-BE49-F238E27FC236}">
                <a16:creationId xmlns:a16="http://schemas.microsoft.com/office/drawing/2014/main" id="{00000000-0008-0000-0000-000023000000}"/>
              </a:ext>
            </a:extLst>
          </xdr:cNvPr>
          <xdr:cNvSpPr/>
        </xdr:nvSpPr>
        <xdr:spPr>
          <a:xfrm>
            <a:off x="1696423"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36" name="Shape 36">
            <a:extLst>
              <a:ext uri="{FF2B5EF4-FFF2-40B4-BE49-F238E27FC236}">
                <a16:creationId xmlns:a16="http://schemas.microsoft.com/office/drawing/2014/main" id="{00000000-0008-0000-0000-000024000000}"/>
              </a:ext>
            </a:extLst>
          </xdr:cNvPr>
          <xdr:cNvSpPr/>
        </xdr:nvSpPr>
        <xdr:spPr>
          <a:xfrm>
            <a:off x="1714714"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37" name="Shape 37">
            <a:extLst>
              <a:ext uri="{FF2B5EF4-FFF2-40B4-BE49-F238E27FC236}">
                <a16:creationId xmlns:a16="http://schemas.microsoft.com/office/drawing/2014/main" id="{00000000-0008-0000-0000-000025000000}"/>
              </a:ext>
            </a:extLst>
          </xdr:cNvPr>
          <xdr:cNvSpPr/>
        </xdr:nvSpPr>
        <xdr:spPr>
          <a:xfrm>
            <a:off x="1733004"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38" name="Shape 38">
            <a:extLst>
              <a:ext uri="{FF2B5EF4-FFF2-40B4-BE49-F238E27FC236}">
                <a16:creationId xmlns:a16="http://schemas.microsoft.com/office/drawing/2014/main" id="{00000000-0008-0000-0000-000026000000}"/>
              </a:ext>
            </a:extLst>
          </xdr:cNvPr>
          <xdr:cNvSpPr/>
        </xdr:nvSpPr>
        <xdr:spPr>
          <a:xfrm>
            <a:off x="1783302" y="0"/>
            <a:ext cx="0" cy="285750"/>
          </a:xfrm>
          <a:custGeom>
            <a:avLst/>
            <a:gdLst/>
            <a:ahLst/>
            <a:cxnLst/>
            <a:rect l="0" t="0" r="0" b="0"/>
            <a:pathLst>
              <a:path h="285750">
                <a:moveTo>
                  <a:pt x="0" y="0"/>
                </a:moveTo>
                <a:lnTo>
                  <a:pt x="0" y="285688"/>
                </a:lnTo>
              </a:path>
            </a:pathLst>
          </a:custGeom>
          <a:grpFill/>
          <a:ln w="36580">
            <a:solidFill>
              <a:srgbClr val="000000"/>
            </a:solidFill>
          </a:ln>
        </xdr:spPr>
      </xdr:sp>
      <xdr:sp macro="" textlink="">
        <xdr:nvSpPr>
          <xdr:cNvPr id="39" name="Shape 39">
            <a:extLst>
              <a:ext uri="{FF2B5EF4-FFF2-40B4-BE49-F238E27FC236}">
                <a16:creationId xmlns:a16="http://schemas.microsoft.com/office/drawing/2014/main" id="{00000000-0008-0000-0000-000027000000}"/>
              </a:ext>
            </a:extLst>
          </xdr:cNvPr>
          <xdr:cNvSpPr/>
        </xdr:nvSpPr>
        <xdr:spPr>
          <a:xfrm>
            <a:off x="1815310"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40" name="Shape 40">
            <a:extLst>
              <a:ext uri="{FF2B5EF4-FFF2-40B4-BE49-F238E27FC236}">
                <a16:creationId xmlns:a16="http://schemas.microsoft.com/office/drawing/2014/main" id="{00000000-0008-0000-0000-000028000000}"/>
              </a:ext>
            </a:extLst>
          </xdr:cNvPr>
          <xdr:cNvSpPr/>
        </xdr:nvSpPr>
        <xdr:spPr>
          <a:xfrm>
            <a:off x="1838173"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41" name="Shape 41">
            <a:extLst>
              <a:ext uri="{FF2B5EF4-FFF2-40B4-BE49-F238E27FC236}">
                <a16:creationId xmlns:a16="http://schemas.microsoft.com/office/drawing/2014/main" id="{00000000-0008-0000-0000-000029000000}"/>
              </a:ext>
            </a:extLst>
          </xdr:cNvPr>
          <xdr:cNvSpPr/>
        </xdr:nvSpPr>
        <xdr:spPr>
          <a:xfrm>
            <a:off x="1879326"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42" name="Shape 42">
            <a:extLst>
              <a:ext uri="{FF2B5EF4-FFF2-40B4-BE49-F238E27FC236}">
                <a16:creationId xmlns:a16="http://schemas.microsoft.com/office/drawing/2014/main" id="{00000000-0008-0000-0000-00002A000000}"/>
              </a:ext>
            </a:extLst>
          </xdr:cNvPr>
          <xdr:cNvSpPr/>
        </xdr:nvSpPr>
        <xdr:spPr>
          <a:xfrm>
            <a:off x="1915907"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43" name="Shape 43">
            <a:extLst>
              <a:ext uri="{FF2B5EF4-FFF2-40B4-BE49-F238E27FC236}">
                <a16:creationId xmlns:a16="http://schemas.microsoft.com/office/drawing/2014/main" id="{00000000-0008-0000-0000-00002B000000}"/>
              </a:ext>
            </a:extLst>
          </xdr:cNvPr>
          <xdr:cNvSpPr/>
        </xdr:nvSpPr>
        <xdr:spPr>
          <a:xfrm>
            <a:off x="1952487"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44" name="Shape 44">
            <a:extLst>
              <a:ext uri="{FF2B5EF4-FFF2-40B4-BE49-F238E27FC236}">
                <a16:creationId xmlns:a16="http://schemas.microsoft.com/office/drawing/2014/main" id="{00000000-0008-0000-0000-00002C000000}"/>
              </a:ext>
            </a:extLst>
          </xdr:cNvPr>
          <xdr:cNvSpPr/>
        </xdr:nvSpPr>
        <xdr:spPr>
          <a:xfrm>
            <a:off x="1993641"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45" name="Shape 45">
            <a:extLst>
              <a:ext uri="{FF2B5EF4-FFF2-40B4-BE49-F238E27FC236}">
                <a16:creationId xmlns:a16="http://schemas.microsoft.com/office/drawing/2014/main" id="{00000000-0008-0000-0000-00002D000000}"/>
              </a:ext>
            </a:extLst>
          </xdr:cNvPr>
          <xdr:cNvSpPr/>
        </xdr:nvSpPr>
        <xdr:spPr>
          <a:xfrm>
            <a:off x="2016503"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46" name="Shape 46">
            <a:extLst>
              <a:ext uri="{FF2B5EF4-FFF2-40B4-BE49-F238E27FC236}">
                <a16:creationId xmlns:a16="http://schemas.microsoft.com/office/drawing/2014/main" id="{00000000-0008-0000-0000-00002E000000}"/>
              </a:ext>
            </a:extLst>
          </xdr:cNvPr>
          <xdr:cNvSpPr/>
        </xdr:nvSpPr>
        <xdr:spPr>
          <a:xfrm>
            <a:off x="2057656" y="0"/>
            <a:ext cx="0" cy="285750"/>
          </a:xfrm>
          <a:custGeom>
            <a:avLst/>
            <a:gdLst/>
            <a:ahLst/>
            <a:cxnLst/>
            <a:rect l="0" t="0" r="0" b="0"/>
            <a:pathLst>
              <a:path h="285750">
                <a:moveTo>
                  <a:pt x="0" y="0"/>
                </a:moveTo>
                <a:lnTo>
                  <a:pt x="0" y="285688"/>
                </a:lnTo>
              </a:path>
            </a:pathLst>
          </a:custGeom>
          <a:grpFill/>
          <a:ln w="36580">
            <a:solidFill>
              <a:srgbClr val="000000"/>
            </a:solidFill>
          </a:ln>
        </xdr:spPr>
      </xdr:sp>
      <xdr:sp macro="" textlink="">
        <xdr:nvSpPr>
          <xdr:cNvPr id="47" name="Shape 47">
            <a:extLst>
              <a:ext uri="{FF2B5EF4-FFF2-40B4-BE49-F238E27FC236}">
                <a16:creationId xmlns:a16="http://schemas.microsoft.com/office/drawing/2014/main" id="{00000000-0008-0000-0000-00002F000000}"/>
              </a:ext>
            </a:extLst>
          </xdr:cNvPr>
          <xdr:cNvSpPr/>
        </xdr:nvSpPr>
        <xdr:spPr>
          <a:xfrm>
            <a:off x="2098810" y="0"/>
            <a:ext cx="18415" cy="285750"/>
          </a:xfrm>
          <a:custGeom>
            <a:avLst/>
            <a:gdLst/>
            <a:ahLst/>
            <a:cxnLst/>
            <a:rect l="0" t="0" r="0" b="0"/>
            <a:pathLst>
              <a:path w="18415" h="285750">
                <a:moveTo>
                  <a:pt x="0" y="0"/>
                </a:moveTo>
                <a:lnTo>
                  <a:pt x="0" y="285688"/>
                </a:lnTo>
              </a:path>
              <a:path w="18415" h="285750">
                <a:moveTo>
                  <a:pt x="18290" y="0"/>
                </a:moveTo>
                <a:lnTo>
                  <a:pt x="18290" y="285688"/>
                </a:lnTo>
              </a:path>
            </a:pathLst>
          </a:custGeom>
          <a:grpFill/>
          <a:ln w="9145">
            <a:solidFill>
              <a:srgbClr val="000000"/>
            </a:solidFill>
          </a:ln>
        </xdr:spPr>
      </xdr:sp>
      <xdr:sp macro="" textlink="">
        <xdr:nvSpPr>
          <xdr:cNvPr id="48" name="Shape 48">
            <a:extLst>
              <a:ext uri="{FF2B5EF4-FFF2-40B4-BE49-F238E27FC236}">
                <a16:creationId xmlns:a16="http://schemas.microsoft.com/office/drawing/2014/main" id="{00000000-0008-0000-0000-000030000000}"/>
              </a:ext>
            </a:extLst>
          </xdr:cNvPr>
          <xdr:cNvSpPr/>
        </xdr:nvSpPr>
        <xdr:spPr>
          <a:xfrm>
            <a:off x="2139963"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49" name="Shape 49">
            <a:extLst>
              <a:ext uri="{FF2B5EF4-FFF2-40B4-BE49-F238E27FC236}">
                <a16:creationId xmlns:a16="http://schemas.microsoft.com/office/drawing/2014/main" id="{00000000-0008-0000-0000-000031000000}"/>
              </a:ext>
            </a:extLst>
          </xdr:cNvPr>
          <xdr:cNvSpPr/>
        </xdr:nvSpPr>
        <xdr:spPr>
          <a:xfrm>
            <a:off x="2181116" y="0"/>
            <a:ext cx="36830" cy="285750"/>
          </a:xfrm>
          <a:custGeom>
            <a:avLst/>
            <a:gdLst/>
            <a:ahLst/>
            <a:cxnLst/>
            <a:rect l="0" t="0" r="0" b="0"/>
            <a:pathLst>
              <a:path w="36830" h="285750">
                <a:moveTo>
                  <a:pt x="0" y="0"/>
                </a:moveTo>
                <a:lnTo>
                  <a:pt x="0" y="285688"/>
                </a:lnTo>
              </a:path>
              <a:path w="36830" h="285750">
                <a:moveTo>
                  <a:pt x="36580" y="0"/>
                </a:moveTo>
                <a:lnTo>
                  <a:pt x="36580" y="285688"/>
                </a:lnTo>
              </a:path>
            </a:pathLst>
          </a:custGeom>
          <a:grpFill/>
          <a:ln w="9145">
            <a:solidFill>
              <a:srgbClr val="000000"/>
            </a:solidFill>
          </a:ln>
        </xdr:spPr>
      </xdr:sp>
      <xdr:sp macro="" textlink="">
        <xdr:nvSpPr>
          <xdr:cNvPr id="50" name="Shape 50">
            <a:extLst>
              <a:ext uri="{FF2B5EF4-FFF2-40B4-BE49-F238E27FC236}">
                <a16:creationId xmlns:a16="http://schemas.microsoft.com/office/drawing/2014/main" id="{00000000-0008-0000-0000-000032000000}"/>
              </a:ext>
            </a:extLst>
          </xdr:cNvPr>
          <xdr:cNvSpPr/>
        </xdr:nvSpPr>
        <xdr:spPr>
          <a:xfrm>
            <a:off x="2240559"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51" name="Shape 51">
            <a:extLst>
              <a:ext uri="{FF2B5EF4-FFF2-40B4-BE49-F238E27FC236}">
                <a16:creationId xmlns:a16="http://schemas.microsoft.com/office/drawing/2014/main" id="{00000000-0008-0000-0000-000033000000}"/>
              </a:ext>
            </a:extLst>
          </xdr:cNvPr>
          <xdr:cNvSpPr/>
        </xdr:nvSpPr>
        <xdr:spPr>
          <a:xfrm>
            <a:off x="2272567"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52" name="Shape 52">
            <a:extLst>
              <a:ext uri="{FF2B5EF4-FFF2-40B4-BE49-F238E27FC236}">
                <a16:creationId xmlns:a16="http://schemas.microsoft.com/office/drawing/2014/main" id="{00000000-0008-0000-0000-000034000000}"/>
              </a:ext>
            </a:extLst>
          </xdr:cNvPr>
          <xdr:cNvSpPr/>
        </xdr:nvSpPr>
        <xdr:spPr>
          <a:xfrm>
            <a:off x="2332011" y="0"/>
            <a:ext cx="0" cy="285750"/>
          </a:xfrm>
          <a:custGeom>
            <a:avLst/>
            <a:gdLst/>
            <a:ahLst/>
            <a:cxnLst/>
            <a:rect l="0" t="0" r="0" b="0"/>
            <a:pathLst>
              <a:path h="285750">
                <a:moveTo>
                  <a:pt x="0" y="0"/>
                </a:moveTo>
                <a:lnTo>
                  <a:pt x="0" y="285688"/>
                </a:lnTo>
              </a:path>
            </a:pathLst>
          </a:custGeom>
          <a:grpFill/>
          <a:ln w="36580">
            <a:solidFill>
              <a:srgbClr val="000000"/>
            </a:solidFill>
          </a:ln>
        </xdr:spPr>
      </xdr:sp>
      <xdr:sp macro="" textlink="">
        <xdr:nvSpPr>
          <xdr:cNvPr id="53" name="Shape 53">
            <a:extLst>
              <a:ext uri="{FF2B5EF4-FFF2-40B4-BE49-F238E27FC236}">
                <a16:creationId xmlns:a16="http://schemas.microsoft.com/office/drawing/2014/main" id="{00000000-0008-0000-0000-000035000000}"/>
              </a:ext>
            </a:extLst>
          </xdr:cNvPr>
          <xdr:cNvSpPr/>
        </xdr:nvSpPr>
        <xdr:spPr>
          <a:xfrm>
            <a:off x="2373164"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54" name="Shape 54">
            <a:extLst>
              <a:ext uri="{FF2B5EF4-FFF2-40B4-BE49-F238E27FC236}">
                <a16:creationId xmlns:a16="http://schemas.microsoft.com/office/drawing/2014/main" id="{00000000-0008-0000-0000-000036000000}"/>
              </a:ext>
            </a:extLst>
          </xdr:cNvPr>
          <xdr:cNvSpPr/>
        </xdr:nvSpPr>
        <xdr:spPr>
          <a:xfrm>
            <a:off x="2400599"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55" name="Shape 55">
            <a:extLst>
              <a:ext uri="{FF2B5EF4-FFF2-40B4-BE49-F238E27FC236}">
                <a16:creationId xmlns:a16="http://schemas.microsoft.com/office/drawing/2014/main" id="{00000000-0008-0000-0000-000037000000}"/>
              </a:ext>
            </a:extLst>
          </xdr:cNvPr>
          <xdr:cNvSpPr/>
        </xdr:nvSpPr>
        <xdr:spPr>
          <a:xfrm>
            <a:off x="2423462" y="0"/>
            <a:ext cx="0" cy="285750"/>
          </a:xfrm>
          <a:custGeom>
            <a:avLst/>
            <a:gdLst/>
            <a:ahLst/>
            <a:cxnLst/>
            <a:rect l="0" t="0" r="0" b="0"/>
            <a:pathLst>
              <a:path h="285750">
                <a:moveTo>
                  <a:pt x="0" y="0"/>
                </a:moveTo>
                <a:lnTo>
                  <a:pt x="0" y="285688"/>
                </a:lnTo>
              </a:path>
            </a:pathLst>
          </a:custGeom>
          <a:grpFill/>
          <a:ln w="18290">
            <a:solidFill>
              <a:srgbClr val="000000"/>
            </a:solidFill>
          </a:ln>
        </xdr:spPr>
      </xdr:sp>
      <xdr:sp macro="" textlink="">
        <xdr:nvSpPr>
          <xdr:cNvPr id="56" name="Shape 56">
            <a:extLst>
              <a:ext uri="{FF2B5EF4-FFF2-40B4-BE49-F238E27FC236}">
                <a16:creationId xmlns:a16="http://schemas.microsoft.com/office/drawing/2014/main" id="{00000000-0008-0000-0000-000038000000}"/>
              </a:ext>
            </a:extLst>
          </xdr:cNvPr>
          <xdr:cNvSpPr/>
        </xdr:nvSpPr>
        <xdr:spPr>
          <a:xfrm>
            <a:off x="2473761" y="0"/>
            <a:ext cx="0" cy="285750"/>
          </a:xfrm>
          <a:custGeom>
            <a:avLst/>
            <a:gdLst/>
            <a:ahLst/>
            <a:cxnLst/>
            <a:rect l="0" t="0" r="0" b="0"/>
            <a:pathLst>
              <a:path h="285750">
                <a:moveTo>
                  <a:pt x="0" y="0"/>
                </a:moveTo>
                <a:lnTo>
                  <a:pt x="0" y="285688"/>
                </a:lnTo>
              </a:path>
            </a:pathLst>
          </a:custGeom>
          <a:grpFill/>
          <a:ln w="27435">
            <a:solidFill>
              <a:srgbClr val="000000"/>
            </a:solidFill>
          </a:ln>
        </xdr:spPr>
      </xdr:sp>
      <xdr:sp macro="" textlink="">
        <xdr:nvSpPr>
          <xdr:cNvPr id="57" name="Shape 57">
            <a:extLst>
              <a:ext uri="{FF2B5EF4-FFF2-40B4-BE49-F238E27FC236}">
                <a16:creationId xmlns:a16="http://schemas.microsoft.com/office/drawing/2014/main" id="{00000000-0008-0000-0000-000039000000}"/>
              </a:ext>
            </a:extLst>
          </xdr:cNvPr>
          <xdr:cNvSpPr/>
        </xdr:nvSpPr>
        <xdr:spPr>
          <a:xfrm>
            <a:off x="2501196" y="0"/>
            <a:ext cx="0" cy="285750"/>
          </a:xfrm>
          <a:custGeom>
            <a:avLst/>
            <a:gdLst/>
            <a:ahLst/>
            <a:cxnLst/>
            <a:rect l="0" t="0" r="0" b="0"/>
            <a:pathLst>
              <a:path h="285750">
                <a:moveTo>
                  <a:pt x="0" y="0"/>
                </a:moveTo>
                <a:lnTo>
                  <a:pt x="0" y="285688"/>
                </a:lnTo>
              </a:path>
            </a:pathLst>
          </a:custGeom>
          <a:grpFill/>
          <a:ln w="9145">
            <a:solidFill>
              <a:srgbClr val="000000"/>
            </a:solidFill>
          </a:ln>
        </xdr:spPr>
      </xdr:sp>
      <xdr:sp macro="" textlink="">
        <xdr:nvSpPr>
          <xdr:cNvPr id="58" name="Shape 58">
            <a:extLst>
              <a:ext uri="{FF2B5EF4-FFF2-40B4-BE49-F238E27FC236}">
                <a16:creationId xmlns:a16="http://schemas.microsoft.com/office/drawing/2014/main" id="{00000000-0008-0000-0000-00003A000000}"/>
              </a:ext>
            </a:extLst>
          </xdr:cNvPr>
          <xdr:cNvSpPr/>
        </xdr:nvSpPr>
        <xdr:spPr>
          <a:xfrm>
            <a:off x="2524059" y="0"/>
            <a:ext cx="0" cy="285750"/>
          </a:xfrm>
          <a:custGeom>
            <a:avLst/>
            <a:gdLst/>
            <a:ahLst/>
            <a:cxnLst/>
            <a:rect l="0" t="0" r="0" b="0"/>
            <a:pathLst>
              <a:path h="285750">
                <a:moveTo>
                  <a:pt x="0" y="0"/>
                </a:moveTo>
                <a:lnTo>
                  <a:pt x="0" y="285688"/>
                </a:lnTo>
              </a:path>
            </a:pathLst>
          </a:custGeom>
          <a:grpFill/>
          <a:ln w="18290">
            <a:solidFill>
              <a:srgbClr val="000000"/>
            </a:solidFill>
          </a:ln>
        </xdr:spPr>
      </xdr:sp>
    </xdr:grpSp>
    <xdr:clientData/>
  </xdr:twoCellAnchor>
  <xdr:twoCellAnchor editAs="oneCell">
    <xdr:from>
      <xdr:col>4</xdr:col>
      <xdr:colOff>0</xdr:colOff>
      <xdr:row>38</xdr:row>
      <xdr:rowOff>131658</xdr:rowOff>
    </xdr:from>
    <xdr:to>
      <xdr:col>47</xdr:col>
      <xdr:colOff>110055</xdr:colOff>
      <xdr:row>38</xdr:row>
      <xdr:rowOff>131658</xdr:rowOff>
    </xdr:to>
    <xdr:sp macro="" textlink="">
      <xdr:nvSpPr>
        <xdr:cNvPr id="64" name="Shape 64">
          <a:extLst>
            <a:ext uri="{FF2B5EF4-FFF2-40B4-BE49-F238E27FC236}">
              <a16:creationId xmlns:a16="http://schemas.microsoft.com/office/drawing/2014/main" id="{00000000-0008-0000-0000-000040000000}"/>
            </a:ext>
          </a:extLst>
        </xdr:cNvPr>
        <xdr:cNvSpPr/>
      </xdr:nvSpPr>
      <xdr:spPr>
        <a:xfrm>
          <a:off x="3733800" y="9799533"/>
          <a:ext cx="6925400" cy="0"/>
        </a:xfrm>
        <a:custGeom>
          <a:avLst/>
          <a:gdLst/>
          <a:ahLst/>
          <a:cxnLst/>
          <a:rect l="0" t="0" r="0" b="0"/>
          <a:pathLst>
            <a:path w="6839584">
              <a:moveTo>
                <a:pt x="0" y="0"/>
              </a:moveTo>
              <a:lnTo>
                <a:pt x="6838959" y="0"/>
              </a:lnTo>
            </a:path>
          </a:pathLst>
        </a:custGeom>
        <a:ln w="9525">
          <a:solidFill>
            <a:srgbClr val="000000"/>
          </a:solidFill>
        </a:ln>
      </xdr:spPr>
    </xdr:sp>
    <xdr:clientData/>
  </xdr:twoCellAnchor>
  <xdr:twoCellAnchor>
    <xdr:from>
      <xdr:col>41</xdr:col>
      <xdr:colOff>157369</xdr:colOff>
      <xdr:row>49</xdr:row>
      <xdr:rowOff>74542</xdr:rowOff>
    </xdr:from>
    <xdr:to>
      <xdr:col>47</xdr:col>
      <xdr:colOff>137905</xdr:colOff>
      <xdr:row>51</xdr:row>
      <xdr:rowOff>51887</xdr:rowOff>
    </xdr:to>
    <xdr:sp macro="" textlink="">
      <xdr:nvSpPr>
        <xdr:cNvPr id="61" name="Seta para a esquerda 3">
          <a:hlinkClick xmlns:r="http://schemas.openxmlformats.org/officeDocument/2006/relationships" r:id="rId1"/>
          <a:extLst>
            <a:ext uri="{FF2B5EF4-FFF2-40B4-BE49-F238E27FC236}">
              <a16:creationId xmlns:a16="http://schemas.microsoft.com/office/drawing/2014/main" id="{D582C7F7-A0DF-4CFA-B238-69714A5DDC1B}"/>
            </a:ext>
          </a:extLst>
        </xdr:cNvPr>
        <xdr:cNvSpPr>
          <a:spLocks noChangeArrowheads="1"/>
        </xdr:cNvSpPr>
      </xdr:nvSpPr>
      <xdr:spPr bwMode="auto">
        <a:xfrm>
          <a:off x="9922565" y="10709412"/>
          <a:ext cx="676275" cy="341779"/>
        </a:xfrm>
        <a:prstGeom prst="leftArrow">
          <a:avLst>
            <a:gd name="adj1" fmla="val 50000"/>
            <a:gd name="adj2" fmla="val 76654"/>
          </a:avLst>
        </a:prstGeom>
        <a:gradFill rotWithShape="1">
          <a:gsLst>
            <a:gs pos="0">
              <a:srgbClr val="3A7CCB"/>
            </a:gs>
            <a:gs pos="20000">
              <a:srgbClr val="3C7BC7"/>
            </a:gs>
            <a:gs pos="100000">
              <a:srgbClr val="2C5D98"/>
            </a:gs>
          </a:gsLst>
          <a:lin ang="5400000"/>
        </a:gradFill>
        <a:ln>
          <a:noFill/>
        </a:ln>
        <a:effectLst>
          <a:outerShdw blurRad="40000" dist="23000" dir="5400000" rotWithShape="0">
            <a:srgbClr val="80808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38562</xdr:colOff>
      <xdr:row>49</xdr:row>
      <xdr:rowOff>113762</xdr:rowOff>
    </xdr:from>
    <xdr:to>
      <xdr:col>49</xdr:col>
      <xdr:colOff>590706</xdr:colOff>
      <xdr:row>51</xdr:row>
      <xdr:rowOff>6503</xdr:rowOff>
    </xdr:to>
    <xdr:sp macro="" textlink="">
      <xdr:nvSpPr>
        <xdr:cNvPr id="62" name="CaixaDeTexto 61">
          <a:extLst>
            <a:ext uri="{FF2B5EF4-FFF2-40B4-BE49-F238E27FC236}">
              <a16:creationId xmlns:a16="http://schemas.microsoft.com/office/drawing/2014/main" id="{C812CED0-0F19-4919-84EE-BF4359612753}"/>
            </a:ext>
          </a:extLst>
        </xdr:cNvPr>
        <xdr:cNvSpPr txBox="1"/>
      </xdr:nvSpPr>
      <xdr:spPr>
        <a:xfrm>
          <a:off x="10640301" y="10748632"/>
          <a:ext cx="866883"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latin typeface="Arial Black" panose="020B0A04020102020204" pitchFamily="34" charset="0"/>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agseguro.uol.com.br/atendimento/perguntas_frequentes/categoria/moderninha/manutencao/como-devo-gerar-a-nota-fiscal-de-devolucao-do-leitor-para-troca.jhtml" TargetMode="External"/><Relationship Id="rId1" Type="http://schemas.openxmlformats.org/officeDocument/2006/relationships/hyperlink" Target="https://faq.pagseguro.uol.com.br/duvida/como-gerar-a-nota-fiscal-de-devolucao-para-troca/29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nfe.fazenda.gov.br/por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H3:BF104"/>
  <sheetViews>
    <sheetView tabSelected="1" topLeftCell="F1" workbookViewId="0">
      <selection activeCell="R17" sqref="R17"/>
    </sheetView>
  </sheetViews>
  <sheetFormatPr defaultColWidth="8.33203125" defaultRowHeight="12.75" x14ac:dyDescent="0.2"/>
  <cols>
    <col min="1" max="7" width="8.33203125" style="27"/>
    <col min="8" max="8" width="3.83203125" style="26" bestFit="1" customWidth="1"/>
    <col min="9" max="9" width="31" style="27" customWidth="1"/>
    <col min="10" max="10" width="4.6640625" style="27" customWidth="1"/>
    <col min="11" max="11" width="3.83203125" style="27" bestFit="1" customWidth="1"/>
    <col min="12" max="12" width="44.83203125" style="27" customWidth="1"/>
    <col min="13" max="13" width="5.1640625" style="26" customWidth="1"/>
    <col min="14" max="14" width="3.83203125" style="26" bestFit="1" customWidth="1"/>
    <col min="15" max="15" width="47.1640625" style="27" customWidth="1"/>
    <col min="16" max="16" width="1.33203125" style="27" customWidth="1"/>
    <col min="17" max="17" width="8.33203125" style="27"/>
    <col min="18" max="18" width="48.33203125" style="43" customWidth="1"/>
    <col min="19" max="19" width="39.1640625" style="43" bestFit="1" customWidth="1"/>
    <col min="20" max="20" width="8.33203125" style="43"/>
    <col min="21" max="21" width="24.33203125" style="43" bestFit="1" customWidth="1"/>
    <col min="22" max="22" width="4.6640625" style="43" customWidth="1"/>
    <col min="23" max="23" width="32.5" style="43" bestFit="1" customWidth="1"/>
    <col min="24" max="24" width="8.33203125" style="42"/>
    <col min="25" max="25" width="8.33203125" style="43"/>
    <col min="26" max="26" width="9.83203125" style="43" bestFit="1" customWidth="1"/>
    <col min="27" max="54" width="8.33203125" style="43"/>
    <col min="55" max="58" width="8.33203125" style="260"/>
    <col min="59" max="263" width="8.33203125" style="27"/>
    <col min="264" max="264" width="3.83203125" style="27" bestFit="1" customWidth="1"/>
    <col min="265" max="265" width="31" style="27" customWidth="1"/>
    <col min="266" max="266" width="4.6640625" style="27" customWidth="1"/>
    <col min="267" max="267" width="3.83203125" style="27" bestFit="1" customWidth="1"/>
    <col min="268" max="268" width="44.83203125" style="27" customWidth="1"/>
    <col min="269" max="269" width="5.1640625" style="27" customWidth="1"/>
    <col min="270" max="270" width="3.83203125" style="27" bestFit="1" customWidth="1"/>
    <col min="271" max="271" width="48" style="27" bestFit="1" customWidth="1"/>
    <col min="272" max="272" width="15.6640625" style="27" customWidth="1"/>
    <col min="273" max="273" width="8.33203125" style="27"/>
    <col min="274" max="274" width="48.33203125" style="27" customWidth="1"/>
    <col min="275" max="275" width="27.33203125" style="27" bestFit="1" customWidth="1"/>
    <col min="276" max="277" width="8.33203125" style="27"/>
    <col min="278" max="278" width="4.6640625" style="27" customWidth="1"/>
    <col min="279" max="281" width="8.33203125" style="27"/>
    <col min="282" max="282" width="9.83203125" style="27" bestFit="1" customWidth="1"/>
    <col min="283" max="519" width="8.33203125" style="27"/>
    <col min="520" max="520" width="3.83203125" style="27" bestFit="1" customWidth="1"/>
    <col min="521" max="521" width="31" style="27" customWidth="1"/>
    <col min="522" max="522" width="4.6640625" style="27" customWidth="1"/>
    <col min="523" max="523" width="3.83203125" style="27" bestFit="1" customWidth="1"/>
    <col min="524" max="524" width="44.83203125" style="27" customWidth="1"/>
    <col min="525" max="525" width="5.1640625" style="27" customWidth="1"/>
    <col min="526" max="526" width="3.83203125" style="27" bestFit="1" customWidth="1"/>
    <col min="527" max="527" width="48" style="27" bestFit="1" customWidth="1"/>
    <col min="528" max="528" width="15.6640625" style="27" customWidth="1"/>
    <col min="529" max="529" width="8.33203125" style="27"/>
    <col min="530" max="530" width="48.33203125" style="27" customWidth="1"/>
    <col min="531" max="531" width="27.33203125" style="27" bestFit="1" customWidth="1"/>
    <col min="532" max="533" width="8.33203125" style="27"/>
    <col min="534" max="534" width="4.6640625" style="27" customWidth="1"/>
    <col min="535" max="537" width="8.33203125" style="27"/>
    <col min="538" max="538" width="9.83203125" style="27" bestFit="1" customWidth="1"/>
    <col min="539" max="775" width="8.33203125" style="27"/>
    <col min="776" max="776" width="3.83203125" style="27" bestFit="1" customWidth="1"/>
    <col min="777" max="777" width="31" style="27" customWidth="1"/>
    <col min="778" max="778" width="4.6640625" style="27" customWidth="1"/>
    <col min="779" max="779" width="3.83203125" style="27" bestFit="1" customWidth="1"/>
    <col min="780" max="780" width="44.83203125" style="27" customWidth="1"/>
    <col min="781" max="781" width="5.1640625" style="27" customWidth="1"/>
    <col min="782" max="782" width="3.83203125" style="27" bestFit="1" customWidth="1"/>
    <col min="783" max="783" width="48" style="27" bestFit="1" customWidth="1"/>
    <col min="784" max="784" width="15.6640625" style="27" customWidth="1"/>
    <col min="785" max="785" width="8.33203125" style="27"/>
    <col min="786" max="786" width="48.33203125" style="27" customWidth="1"/>
    <col min="787" max="787" width="27.33203125" style="27" bestFit="1" customWidth="1"/>
    <col min="788" max="789" width="8.33203125" style="27"/>
    <col min="790" max="790" width="4.6640625" style="27" customWidth="1"/>
    <col min="791" max="793" width="8.33203125" style="27"/>
    <col min="794" max="794" width="9.83203125" style="27" bestFit="1" customWidth="1"/>
    <col min="795" max="1031" width="8.33203125" style="27"/>
    <col min="1032" max="1032" width="3.83203125" style="27" bestFit="1" customWidth="1"/>
    <col min="1033" max="1033" width="31" style="27" customWidth="1"/>
    <col min="1034" max="1034" width="4.6640625" style="27" customWidth="1"/>
    <col min="1035" max="1035" width="3.83203125" style="27" bestFit="1" customWidth="1"/>
    <col min="1036" max="1036" width="44.83203125" style="27" customWidth="1"/>
    <col min="1037" max="1037" width="5.1640625" style="27" customWidth="1"/>
    <col min="1038" max="1038" width="3.83203125" style="27" bestFit="1" customWidth="1"/>
    <col min="1039" max="1039" width="48" style="27" bestFit="1" customWidth="1"/>
    <col min="1040" max="1040" width="15.6640625" style="27" customWidth="1"/>
    <col min="1041" max="1041" width="8.33203125" style="27"/>
    <col min="1042" max="1042" width="48.33203125" style="27" customWidth="1"/>
    <col min="1043" max="1043" width="27.33203125" style="27" bestFit="1" customWidth="1"/>
    <col min="1044" max="1045" width="8.33203125" style="27"/>
    <col min="1046" max="1046" width="4.6640625" style="27" customWidth="1"/>
    <col min="1047" max="1049" width="8.33203125" style="27"/>
    <col min="1050" max="1050" width="9.83203125" style="27" bestFit="1" customWidth="1"/>
    <col min="1051" max="1287" width="8.33203125" style="27"/>
    <col min="1288" max="1288" width="3.83203125" style="27" bestFit="1" customWidth="1"/>
    <col min="1289" max="1289" width="31" style="27" customWidth="1"/>
    <col min="1290" max="1290" width="4.6640625" style="27" customWidth="1"/>
    <col min="1291" max="1291" width="3.83203125" style="27" bestFit="1" customWidth="1"/>
    <col min="1292" max="1292" width="44.83203125" style="27" customWidth="1"/>
    <col min="1293" max="1293" width="5.1640625" style="27" customWidth="1"/>
    <col min="1294" max="1294" width="3.83203125" style="27" bestFit="1" customWidth="1"/>
    <col min="1295" max="1295" width="48" style="27" bestFit="1" customWidth="1"/>
    <col min="1296" max="1296" width="15.6640625" style="27" customWidth="1"/>
    <col min="1297" max="1297" width="8.33203125" style="27"/>
    <col min="1298" max="1298" width="48.33203125" style="27" customWidth="1"/>
    <col min="1299" max="1299" width="27.33203125" style="27" bestFit="1" customWidth="1"/>
    <col min="1300" max="1301" width="8.33203125" style="27"/>
    <col min="1302" max="1302" width="4.6640625" style="27" customWidth="1"/>
    <col min="1303" max="1305" width="8.33203125" style="27"/>
    <col min="1306" max="1306" width="9.83203125" style="27" bestFit="1" customWidth="1"/>
    <col min="1307" max="1543" width="8.33203125" style="27"/>
    <col min="1544" max="1544" width="3.83203125" style="27" bestFit="1" customWidth="1"/>
    <col min="1545" max="1545" width="31" style="27" customWidth="1"/>
    <col min="1546" max="1546" width="4.6640625" style="27" customWidth="1"/>
    <col min="1547" max="1547" width="3.83203125" style="27" bestFit="1" customWidth="1"/>
    <col min="1548" max="1548" width="44.83203125" style="27" customWidth="1"/>
    <col min="1549" max="1549" width="5.1640625" style="27" customWidth="1"/>
    <col min="1550" max="1550" width="3.83203125" style="27" bestFit="1" customWidth="1"/>
    <col min="1551" max="1551" width="48" style="27" bestFit="1" customWidth="1"/>
    <col min="1552" max="1552" width="15.6640625" style="27" customWidth="1"/>
    <col min="1553" max="1553" width="8.33203125" style="27"/>
    <col min="1554" max="1554" width="48.33203125" style="27" customWidth="1"/>
    <col min="1555" max="1555" width="27.33203125" style="27" bestFit="1" customWidth="1"/>
    <col min="1556" max="1557" width="8.33203125" style="27"/>
    <col min="1558" max="1558" width="4.6640625" style="27" customWidth="1"/>
    <col min="1559" max="1561" width="8.33203125" style="27"/>
    <col min="1562" max="1562" width="9.83203125" style="27" bestFit="1" customWidth="1"/>
    <col min="1563" max="1799" width="8.33203125" style="27"/>
    <col min="1800" max="1800" width="3.83203125" style="27" bestFit="1" customWidth="1"/>
    <col min="1801" max="1801" width="31" style="27" customWidth="1"/>
    <col min="1802" max="1802" width="4.6640625" style="27" customWidth="1"/>
    <col min="1803" max="1803" width="3.83203125" style="27" bestFit="1" customWidth="1"/>
    <col min="1804" max="1804" width="44.83203125" style="27" customWidth="1"/>
    <col min="1805" max="1805" width="5.1640625" style="27" customWidth="1"/>
    <col min="1806" max="1806" width="3.83203125" style="27" bestFit="1" customWidth="1"/>
    <col min="1807" max="1807" width="48" style="27" bestFit="1" customWidth="1"/>
    <col min="1808" max="1808" width="15.6640625" style="27" customWidth="1"/>
    <col min="1809" max="1809" width="8.33203125" style="27"/>
    <col min="1810" max="1810" width="48.33203125" style="27" customWidth="1"/>
    <col min="1811" max="1811" width="27.33203125" style="27" bestFit="1" customWidth="1"/>
    <col min="1812" max="1813" width="8.33203125" style="27"/>
    <col min="1814" max="1814" width="4.6640625" style="27" customWidth="1"/>
    <col min="1815" max="1817" width="8.33203125" style="27"/>
    <col min="1818" max="1818" width="9.83203125" style="27" bestFit="1" customWidth="1"/>
    <col min="1819" max="2055" width="8.33203125" style="27"/>
    <col min="2056" max="2056" width="3.83203125" style="27" bestFit="1" customWidth="1"/>
    <col min="2057" max="2057" width="31" style="27" customWidth="1"/>
    <col min="2058" max="2058" width="4.6640625" style="27" customWidth="1"/>
    <col min="2059" max="2059" width="3.83203125" style="27" bestFit="1" customWidth="1"/>
    <col min="2060" max="2060" width="44.83203125" style="27" customWidth="1"/>
    <col min="2061" max="2061" width="5.1640625" style="27" customWidth="1"/>
    <col min="2062" max="2062" width="3.83203125" style="27" bestFit="1" customWidth="1"/>
    <col min="2063" max="2063" width="48" style="27" bestFit="1" customWidth="1"/>
    <col min="2064" max="2064" width="15.6640625" style="27" customWidth="1"/>
    <col min="2065" max="2065" width="8.33203125" style="27"/>
    <col min="2066" max="2066" width="48.33203125" style="27" customWidth="1"/>
    <col min="2067" max="2067" width="27.33203125" style="27" bestFit="1" customWidth="1"/>
    <col min="2068" max="2069" width="8.33203125" style="27"/>
    <col min="2070" max="2070" width="4.6640625" style="27" customWidth="1"/>
    <col min="2071" max="2073" width="8.33203125" style="27"/>
    <col min="2074" max="2074" width="9.83203125" style="27" bestFit="1" customWidth="1"/>
    <col min="2075" max="2311" width="8.33203125" style="27"/>
    <col min="2312" max="2312" width="3.83203125" style="27" bestFit="1" customWidth="1"/>
    <col min="2313" max="2313" width="31" style="27" customWidth="1"/>
    <col min="2314" max="2314" width="4.6640625" style="27" customWidth="1"/>
    <col min="2315" max="2315" width="3.83203125" style="27" bestFit="1" customWidth="1"/>
    <col min="2316" max="2316" width="44.83203125" style="27" customWidth="1"/>
    <col min="2317" max="2317" width="5.1640625" style="27" customWidth="1"/>
    <col min="2318" max="2318" width="3.83203125" style="27" bestFit="1" customWidth="1"/>
    <col min="2319" max="2319" width="48" style="27" bestFit="1" customWidth="1"/>
    <col min="2320" max="2320" width="15.6640625" style="27" customWidth="1"/>
    <col min="2321" max="2321" width="8.33203125" style="27"/>
    <col min="2322" max="2322" width="48.33203125" style="27" customWidth="1"/>
    <col min="2323" max="2323" width="27.33203125" style="27" bestFit="1" customWidth="1"/>
    <col min="2324" max="2325" width="8.33203125" style="27"/>
    <col min="2326" max="2326" width="4.6640625" style="27" customWidth="1"/>
    <col min="2327" max="2329" width="8.33203125" style="27"/>
    <col min="2330" max="2330" width="9.83203125" style="27" bestFit="1" customWidth="1"/>
    <col min="2331" max="2567" width="8.33203125" style="27"/>
    <col min="2568" max="2568" width="3.83203125" style="27" bestFit="1" customWidth="1"/>
    <col min="2569" max="2569" width="31" style="27" customWidth="1"/>
    <col min="2570" max="2570" width="4.6640625" style="27" customWidth="1"/>
    <col min="2571" max="2571" width="3.83203125" style="27" bestFit="1" customWidth="1"/>
    <col min="2572" max="2572" width="44.83203125" style="27" customWidth="1"/>
    <col min="2573" max="2573" width="5.1640625" style="27" customWidth="1"/>
    <col min="2574" max="2574" width="3.83203125" style="27" bestFit="1" customWidth="1"/>
    <col min="2575" max="2575" width="48" style="27" bestFit="1" customWidth="1"/>
    <col min="2576" max="2576" width="15.6640625" style="27" customWidth="1"/>
    <col min="2577" max="2577" width="8.33203125" style="27"/>
    <col min="2578" max="2578" width="48.33203125" style="27" customWidth="1"/>
    <col min="2579" max="2579" width="27.33203125" style="27" bestFit="1" customWidth="1"/>
    <col min="2580" max="2581" width="8.33203125" style="27"/>
    <col min="2582" max="2582" width="4.6640625" style="27" customWidth="1"/>
    <col min="2583" max="2585" width="8.33203125" style="27"/>
    <col min="2586" max="2586" width="9.83203125" style="27" bestFit="1" customWidth="1"/>
    <col min="2587" max="2823" width="8.33203125" style="27"/>
    <col min="2824" max="2824" width="3.83203125" style="27" bestFit="1" customWidth="1"/>
    <col min="2825" max="2825" width="31" style="27" customWidth="1"/>
    <col min="2826" max="2826" width="4.6640625" style="27" customWidth="1"/>
    <col min="2827" max="2827" width="3.83203125" style="27" bestFit="1" customWidth="1"/>
    <col min="2828" max="2828" width="44.83203125" style="27" customWidth="1"/>
    <col min="2829" max="2829" width="5.1640625" style="27" customWidth="1"/>
    <col min="2830" max="2830" width="3.83203125" style="27" bestFit="1" customWidth="1"/>
    <col min="2831" max="2831" width="48" style="27" bestFit="1" customWidth="1"/>
    <col min="2832" max="2832" width="15.6640625" style="27" customWidth="1"/>
    <col min="2833" max="2833" width="8.33203125" style="27"/>
    <col min="2834" max="2834" width="48.33203125" style="27" customWidth="1"/>
    <col min="2835" max="2835" width="27.33203125" style="27" bestFit="1" customWidth="1"/>
    <col min="2836" max="2837" width="8.33203125" style="27"/>
    <col min="2838" max="2838" width="4.6640625" style="27" customWidth="1"/>
    <col min="2839" max="2841" width="8.33203125" style="27"/>
    <col min="2842" max="2842" width="9.83203125" style="27" bestFit="1" customWidth="1"/>
    <col min="2843" max="3079" width="8.33203125" style="27"/>
    <col min="3080" max="3080" width="3.83203125" style="27" bestFit="1" customWidth="1"/>
    <col min="3081" max="3081" width="31" style="27" customWidth="1"/>
    <col min="3082" max="3082" width="4.6640625" style="27" customWidth="1"/>
    <col min="3083" max="3083" width="3.83203125" style="27" bestFit="1" customWidth="1"/>
    <col min="3084" max="3084" width="44.83203125" style="27" customWidth="1"/>
    <col min="3085" max="3085" width="5.1640625" style="27" customWidth="1"/>
    <col min="3086" max="3086" width="3.83203125" style="27" bestFit="1" customWidth="1"/>
    <col min="3087" max="3087" width="48" style="27" bestFit="1" customWidth="1"/>
    <col min="3088" max="3088" width="15.6640625" style="27" customWidth="1"/>
    <col min="3089" max="3089" width="8.33203125" style="27"/>
    <col min="3090" max="3090" width="48.33203125" style="27" customWidth="1"/>
    <col min="3091" max="3091" width="27.33203125" style="27" bestFit="1" customWidth="1"/>
    <col min="3092" max="3093" width="8.33203125" style="27"/>
    <col min="3094" max="3094" width="4.6640625" style="27" customWidth="1"/>
    <col min="3095" max="3097" width="8.33203125" style="27"/>
    <col min="3098" max="3098" width="9.83203125" style="27" bestFit="1" customWidth="1"/>
    <col min="3099" max="3335" width="8.33203125" style="27"/>
    <col min="3336" max="3336" width="3.83203125" style="27" bestFit="1" customWidth="1"/>
    <col min="3337" max="3337" width="31" style="27" customWidth="1"/>
    <col min="3338" max="3338" width="4.6640625" style="27" customWidth="1"/>
    <col min="3339" max="3339" width="3.83203125" style="27" bestFit="1" customWidth="1"/>
    <col min="3340" max="3340" width="44.83203125" style="27" customWidth="1"/>
    <col min="3341" max="3341" width="5.1640625" style="27" customWidth="1"/>
    <col min="3342" max="3342" width="3.83203125" style="27" bestFit="1" customWidth="1"/>
    <col min="3343" max="3343" width="48" style="27" bestFit="1" customWidth="1"/>
    <col min="3344" max="3344" width="15.6640625" style="27" customWidth="1"/>
    <col min="3345" max="3345" width="8.33203125" style="27"/>
    <col min="3346" max="3346" width="48.33203125" style="27" customWidth="1"/>
    <col min="3347" max="3347" width="27.33203125" style="27" bestFit="1" customWidth="1"/>
    <col min="3348" max="3349" width="8.33203125" style="27"/>
    <col min="3350" max="3350" width="4.6640625" style="27" customWidth="1"/>
    <col min="3351" max="3353" width="8.33203125" style="27"/>
    <col min="3354" max="3354" width="9.83203125" style="27" bestFit="1" customWidth="1"/>
    <col min="3355" max="3591" width="8.33203125" style="27"/>
    <col min="3592" max="3592" width="3.83203125" style="27" bestFit="1" customWidth="1"/>
    <col min="3593" max="3593" width="31" style="27" customWidth="1"/>
    <col min="3594" max="3594" width="4.6640625" style="27" customWidth="1"/>
    <col min="3595" max="3595" width="3.83203125" style="27" bestFit="1" customWidth="1"/>
    <col min="3596" max="3596" width="44.83203125" style="27" customWidth="1"/>
    <col min="3597" max="3597" width="5.1640625" style="27" customWidth="1"/>
    <col min="3598" max="3598" width="3.83203125" style="27" bestFit="1" customWidth="1"/>
    <col min="3599" max="3599" width="48" style="27" bestFit="1" customWidth="1"/>
    <col min="3600" max="3600" width="15.6640625" style="27" customWidth="1"/>
    <col min="3601" max="3601" width="8.33203125" style="27"/>
    <col min="3602" max="3602" width="48.33203125" style="27" customWidth="1"/>
    <col min="3603" max="3603" width="27.33203125" style="27" bestFit="1" customWidth="1"/>
    <col min="3604" max="3605" width="8.33203125" style="27"/>
    <col min="3606" max="3606" width="4.6640625" style="27" customWidth="1"/>
    <col min="3607" max="3609" width="8.33203125" style="27"/>
    <col min="3610" max="3610" width="9.83203125" style="27" bestFit="1" customWidth="1"/>
    <col min="3611" max="3847" width="8.33203125" style="27"/>
    <col min="3848" max="3848" width="3.83203125" style="27" bestFit="1" customWidth="1"/>
    <col min="3849" max="3849" width="31" style="27" customWidth="1"/>
    <col min="3850" max="3850" width="4.6640625" style="27" customWidth="1"/>
    <col min="3851" max="3851" width="3.83203125" style="27" bestFit="1" customWidth="1"/>
    <col min="3852" max="3852" width="44.83203125" style="27" customWidth="1"/>
    <col min="3853" max="3853" width="5.1640625" style="27" customWidth="1"/>
    <col min="3854" max="3854" width="3.83203125" style="27" bestFit="1" customWidth="1"/>
    <col min="3855" max="3855" width="48" style="27" bestFit="1" customWidth="1"/>
    <col min="3856" max="3856" width="15.6640625" style="27" customWidth="1"/>
    <col min="3857" max="3857" width="8.33203125" style="27"/>
    <col min="3858" max="3858" width="48.33203125" style="27" customWidth="1"/>
    <col min="3859" max="3859" width="27.33203125" style="27" bestFit="1" customWidth="1"/>
    <col min="3860" max="3861" width="8.33203125" style="27"/>
    <col min="3862" max="3862" width="4.6640625" style="27" customWidth="1"/>
    <col min="3863" max="3865" width="8.33203125" style="27"/>
    <col min="3866" max="3866" width="9.83203125" style="27" bestFit="1" customWidth="1"/>
    <col min="3867" max="4103" width="8.33203125" style="27"/>
    <col min="4104" max="4104" width="3.83203125" style="27" bestFit="1" customWidth="1"/>
    <col min="4105" max="4105" width="31" style="27" customWidth="1"/>
    <col min="4106" max="4106" width="4.6640625" style="27" customWidth="1"/>
    <col min="4107" max="4107" width="3.83203125" style="27" bestFit="1" customWidth="1"/>
    <col min="4108" max="4108" width="44.83203125" style="27" customWidth="1"/>
    <col min="4109" max="4109" width="5.1640625" style="27" customWidth="1"/>
    <col min="4110" max="4110" width="3.83203125" style="27" bestFit="1" customWidth="1"/>
    <col min="4111" max="4111" width="48" style="27" bestFit="1" customWidth="1"/>
    <col min="4112" max="4112" width="15.6640625" style="27" customWidth="1"/>
    <col min="4113" max="4113" width="8.33203125" style="27"/>
    <col min="4114" max="4114" width="48.33203125" style="27" customWidth="1"/>
    <col min="4115" max="4115" width="27.33203125" style="27" bestFit="1" customWidth="1"/>
    <col min="4116" max="4117" width="8.33203125" style="27"/>
    <col min="4118" max="4118" width="4.6640625" style="27" customWidth="1"/>
    <col min="4119" max="4121" width="8.33203125" style="27"/>
    <col min="4122" max="4122" width="9.83203125" style="27" bestFit="1" customWidth="1"/>
    <col min="4123" max="4359" width="8.33203125" style="27"/>
    <col min="4360" max="4360" width="3.83203125" style="27" bestFit="1" customWidth="1"/>
    <col min="4361" max="4361" width="31" style="27" customWidth="1"/>
    <col min="4362" max="4362" width="4.6640625" style="27" customWidth="1"/>
    <col min="4363" max="4363" width="3.83203125" style="27" bestFit="1" customWidth="1"/>
    <col min="4364" max="4364" width="44.83203125" style="27" customWidth="1"/>
    <col min="4365" max="4365" width="5.1640625" style="27" customWidth="1"/>
    <col min="4366" max="4366" width="3.83203125" style="27" bestFit="1" customWidth="1"/>
    <col min="4367" max="4367" width="48" style="27" bestFit="1" customWidth="1"/>
    <col min="4368" max="4368" width="15.6640625" style="27" customWidth="1"/>
    <col min="4369" max="4369" width="8.33203125" style="27"/>
    <col min="4370" max="4370" width="48.33203125" style="27" customWidth="1"/>
    <col min="4371" max="4371" width="27.33203125" style="27" bestFit="1" customWidth="1"/>
    <col min="4372" max="4373" width="8.33203125" style="27"/>
    <col min="4374" max="4374" width="4.6640625" style="27" customWidth="1"/>
    <col min="4375" max="4377" width="8.33203125" style="27"/>
    <col min="4378" max="4378" width="9.83203125" style="27" bestFit="1" customWidth="1"/>
    <col min="4379" max="4615" width="8.33203125" style="27"/>
    <col min="4616" max="4616" width="3.83203125" style="27" bestFit="1" customWidth="1"/>
    <col min="4617" max="4617" width="31" style="27" customWidth="1"/>
    <col min="4618" max="4618" width="4.6640625" style="27" customWidth="1"/>
    <col min="4619" max="4619" width="3.83203125" style="27" bestFit="1" customWidth="1"/>
    <col min="4620" max="4620" width="44.83203125" style="27" customWidth="1"/>
    <col min="4621" max="4621" width="5.1640625" style="27" customWidth="1"/>
    <col min="4622" max="4622" width="3.83203125" style="27" bestFit="1" customWidth="1"/>
    <col min="4623" max="4623" width="48" style="27" bestFit="1" customWidth="1"/>
    <col min="4624" max="4624" width="15.6640625" style="27" customWidth="1"/>
    <col min="4625" max="4625" width="8.33203125" style="27"/>
    <col min="4626" max="4626" width="48.33203125" style="27" customWidth="1"/>
    <col min="4627" max="4627" width="27.33203125" style="27" bestFit="1" customWidth="1"/>
    <col min="4628" max="4629" width="8.33203125" style="27"/>
    <col min="4630" max="4630" width="4.6640625" style="27" customWidth="1"/>
    <col min="4631" max="4633" width="8.33203125" style="27"/>
    <col min="4634" max="4634" width="9.83203125" style="27" bestFit="1" customWidth="1"/>
    <col min="4635" max="4871" width="8.33203125" style="27"/>
    <col min="4872" max="4872" width="3.83203125" style="27" bestFit="1" customWidth="1"/>
    <col min="4873" max="4873" width="31" style="27" customWidth="1"/>
    <col min="4874" max="4874" width="4.6640625" style="27" customWidth="1"/>
    <col min="4875" max="4875" width="3.83203125" style="27" bestFit="1" customWidth="1"/>
    <col min="4876" max="4876" width="44.83203125" style="27" customWidth="1"/>
    <col min="4877" max="4877" width="5.1640625" style="27" customWidth="1"/>
    <col min="4878" max="4878" width="3.83203125" style="27" bestFit="1" customWidth="1"/>
    <col min="4879" max="4879" width="48" style="27" bestFit="1" customWidth="1"/>
    <col min="4880" max="4880" width="15.6640625" style="27" customWidth="1"/>
    <col min="4881" max="4881" width="8.33203125" style="27"/>
    <col min="4882" max="4882" width="48.33203125" style="27" customWidth="1"/>
    <col min="4883" max="4883" width="27.33203125" style="27" bestFit="1" customWidth="1"/>
    <col min="4884" max="4885" width="8.33203125" style="27"/>
    <col min="4886" max="4886" width="4.6640625" style="27" customWidth="1"/>
    <col min="4887" max="4889" width="8.33203125" style="27"/>
    <col min="4890" max="4890" width="9.83203125" style="27" bestFit="1" customWidth="1"/>
    <col min="4891" max="5127" width="8.33203125" style="27"/>
    <col min="5128" max="5128" width="3.83203125" style="27" bestFit="1" customWidth="1"/>
    <col min="5129" max="5129" width="31" style="27" customWidth="1"/>
    <col min="5130" max="5130" width="4.6640625" style="27" customWidth="1"/>
    <col min="5131" max="5131" width="3.83203125" style="27" bestFit="1" customWidth="1"/>
    <col min="5132" max="5132" width="44.83203125" style="27" customWidth="1"/>
    <col min="5133" max="5133" width="5.1640625" style="27" customWidth="1"/>
    <col min="5134" max="5134" width="3.83203125" style="27" bestFit="1" customWidth="1"/>
    <col min="5135" max="5135" width="48" style="27" bestFit="1" customWidth="1"/>
    <col min="5136" max="5136" width="15.6640625" style="27" customWidth="1"/>
    <col min="5137" max="5137" width="8.33203125" style="27"/>
    <col min="5138" max="5138" width="48.33203125" style="27" customWidth="1"/>
    <col min="5139" max="5139" width="27.33203125" style="27" bestFit="1" customWidth="1"/>
    <col min="5140" max="5141" width="8.33203125" style="27"/>
    <col min="5142" max="5142" width="4.6640625" style="27" customWidth="1"/>
    <col min="5143" max="5145" width="8.33203125" style="27"/>
    <col min="5146" max="5146" width="9.83203125" style="27" bestFit="1" customWidth="1"/>
    <col min="5147" max="5383" width="8.33203125" style="27"/>
    <col min="5384" max="5384" width="3.83203125" style="27" bestFit="1" customWidth="1"/>
    <col min="5385" max="5385" width="31" style="27" customWidth="1"/>
    <col min="5386" max="5386" width="4.6640625" style="27" customWidth="1"/>
    <col min="5387" max="5387" width="3.83203125" style="27" bestFit="1" customWidth="1"/>
    <col min="5388" max="5388" width="44.83203125" style="27" customWidth="1"/>
    <col min="5389" max="5389" width="5.1640625" style="27" customWidth="1"/>
    <col min="5390" max="5390" width="3.83203125" style="27" bestFit="1" customWidth="1"/>
    <col min="5391" max="5391" width="48" style="27" bestFit="1" customWidth="1"/>
    <col min="5392" max="5392" width="15.6640625" style="27" customWidth="1"/>
    <col min="5393" max="5393" width="8.33203125" style="27"/>
    <col min="5394" max="5394" width="48.33203125" style="27" customWidth="1"/>
    <col min="5395" max="5395" width="27.33203125" style="27" bestFit="1" customWidth="1"/>
    <col min="5396" max="5397" width="8.33203125" style="27"/>
    <col min="5398" max="5398" width="4.6640625" style="27" customWidth="1"/>
    <col min="5399" max="5401" width="8.33203125" style="27"/>
    <col min="5402" max="5402" width="9.83203125" style="27" bestFit="1" customWidth="1"/>
    <col min="5403" max="5639" width="8.33203125" style="27"/>
    <col min="5640" max="5640" width="3.83203125" style="27" bestFit="1" customWidth="1"/>
    <col min="5641" max="5641" width="31" style="27" customWidth="1"/>
    <col min="5642" max="5642" width="4.6640625" style="27" customWidth="1"/>
    <col min="5643" max="5643" width="3.83203125" style="27" bestFit="1" customWidth="1"/>
    <col min="5644" max="5644" width="44.83203125" style="27" customWidth="1"/>
    <col min="5645" max="5645" width="5.1640625" style="27" customWidth="1"/>
    <col min="5646" max="5646" width="3.83203125" style="27" bestFit="1" customWidth="1"/>
    <col min="5647" max="5647" width="48" style="27" bestFit="1" customWidth="1"/>
    <col min="5648" max="5648" width="15.6640625" style="27" customWidth="1"/>
    <col min="5649" max="5649" width="8.33203125" style="27"/>
    <col min="5650" max="5650" width="48.33203125" style="27" customWidth="1"/>
    <col min="5651" max="5651" width="27.33203125" style="27" bestFit="1" customWidth="1"/>
    <col min="5652" max="5653" width="8.33203125" style="27"/>
    <col min="5654" max="5654" width="4.6640625" style="27" customWidth="1"/>
    <col min="5655" max="5657" width="8.33203125" style="27"/>
    <col min="5658" max="5658" width="9.83203125" style="27" bestFit="1" customWidth="1"/>
    <col min="5659" max="5895" width="8.33203125" style="27"/>
    <col min="5896" max="5896" width="3.83203125" style="27" bestFit="1" customWidth="1"/>
    <col min="5897" max="5897" width="31" style="27" customWidth="1"/>
    <col min="5898" max="5898" width="4.6640625" style="27" customWidth="1"/>
    <col min="5899" max="5899" width="3.83203125" style="27" bestFit="1" customWidth="1"/>
    <col min="5900" max="5900" width="44.83203125" style="27" customWidth="1"/>
    <col min="5901" max="5901" width="5.1640625" style="27" customWidth="1"/>
    <col min="5902" max="5902" width="3.83203125" style="27" bestFit="1" customWidth="1"/>
    <col min="5903" max="5903" width="48" style="27" bestFit="1" customWidth="1"/>
    <col min="5904" max="5904" width="15.6640625" style="27" customWidth="1"/>
    <col min="5905" max="5905" width="8.33203125" style="27"/>
    <col min="5906" max="5906" width="48.33203125" style="27" customWidth="1"/>
    <col min="5907" max="5907" width="27.33203125" style="27" bestFit="1" customWidth="1"/>
    <col min="5908" max="5909" width="8.33203125" style="27"/>
    <col min="5910" max="5910" width="4.6640625" style="27" customWidth="1"/>
    <col min="5911" max="5913" width="8.33203125" style="27"/>
    <col min="5914" max="5914" width="9.83203125" style="27" bestFit="1" customWidth="1"/>
    <col min="5915" max="6151" width="8.33203125" style="27"/>
    <col min="6152" max="6152" width="3.83203125" style="27" bestFit="1" customWidth="1"/>
    <col min="6153" max="6153" width="31" style="27" customWidth="1"/>
    <col min="6154" max="6154" width="4.6640625" style="27" customWidth="1"/>
    <col min="6155" max="6155" width="3.83203125" style="27" bestFit="1" customWidth="1"/>
    <col min="6156" max="6156" width="44.83203125" style="27" customWidth="1"/>
    <col min="6157" max="6157" width="5.1640625" style="27" customWidth="1"/>
    <col min="6158" max="6158" width="3.83203125" style="27" bestFit="1" customWidth="1"/>
    <col min="6159" max="6159" width="48" style="27" bestFit="1" customWidth="1"/>
    <col min="6160" max="6160" width="15.6640625" style="27" customWidth="1"/>
    <col min="6161" max="6161" width="8.33203125" style="27"/>
    <col min="6162" max="6162" width="48.33203125" style="27" customWidth="1"/>
    <col min="6163" max="6163" width="27.33203125" style="27" bestFit="1" customWidth="1"/>
    <col min="6164" max="6165" width="8.33203125" style="27"/>
    <col min="6166" max="6166" width="4.6640625" style="27" customWidth="1"/>
    <col min="6167" max="6169" width="8.33203125" style="27"/>
    <col min="6170" max="6170" width="9.83203125" style="27" bestFit="1" customWidth="1"/>
    <col min="6171" max="6407" width="8.33203125" style="27"/>
    <col min="6408" max="6408" width="3.83203125" style="27" bestFit="1" customWidth="1"/>
    <col min="6409" max="6409" width="31" style="27" customWidth="1"/>
    <col min="6410" max="6410" width="4.6640625" style="27" customWidth="1"/>
    <col min="6411" max="6411" width="3.83203125" style="27" bestFit="1" customWidth="1"/>
    <col min="6412" max="6412" width="44.83203125" style="27" customWidth="1"/>
    <col min="6413" max="6413" width="5.1640625" style="27" customWidth="1"/>
    <col min="6414" max="6414" width="3.83203125" style="27" bestFit="1" customWidth="1"/>
    <col min="6415" max="6415" width="48" style="27" bestFit="1" customWidth="1"/>
    <col min="6416" max="6416" width="15.6640625" style="27" customWidth="1"/>
    <col min="6417" max="6417" width="8.33203125" style="27"/>
    <col min="6418" max="6418" width="48.33203125" style="27" customWidth="1"/>
    <col min="6419" max="6419" width="27.33203125" style="27" bestFit="1" customWidth="1"/>
    <col min="6420" max="6421" width="8.33203125" style="27"/>
    <col min="6422" max="6422" width="4.6640625" style="27" customWidth="1"/>
    <col min="6423" max="6425" width="8.33203125" style="27"/>
    <col min="6426" max="6426" width="9.83203125" style="27" bestFit="1" customWidth="1"/>
    <col min="6427" max="6663" width="8.33203125" style="27"/>
    <col min="6664" max="6664" width="3.83203125" style="27" bestFit="1" customWidth="1"/>
    <col min="6665" max="6665" width="31" style="27" customWidth="1"/>
    <col min="6666" max="6666" width="4.6640625" style="27" customWidth="1"/>
    <col min="6667" max="6667" width="3.83203125" style="27" bestFit="1" customWidth="1"/>
    <col min="6668" max="6668" width="44.83203125" style="27" customWidth="1"/>
    <col min="6669" max="6669" width="5.1640625" style="27" customWidth="1"/>
    <col min="6670" max="6670" width="3.83203125" style="27" bestFit="1" customWidth="1"/>
    <col min="6671" max="6671" width="48" style="27" bestFit="1" customWidth="1"/>
    <col min="6672" max="6672" width="15.6640625" style="27" customWidth="1"/>
    <col min="6673" max="6673" width="8.33203125" style="27"/>
    <col min="6674" max="6674" width="48.33203125" style="27" customWidth="1"/>
    <col min="6675" max="6675" width="27.33203125" style="27" bestFit="1" customWidth="1"/>
    <col min="6676" max="6677" width="8.33203125" style="27"/>
    <col min="6678" max="6678" width="4.6640625" style="27" customWidth="1"/>
    <col min="6679" max="6681" width="8.33203125" style="27"/>
    <col min="6682" max="6682" width="9.83203125" style="27" bestFit="1" customWidth="1"/>
    <col min="6683" max="6919" width="8.33203125" style="27"/>
    <col min="6920" max="6920" width="3.83203125" style="27" bestFit="1" customWidth="1"/>
    <col min="6921" max="6921" width="31" style="27" customWidth="1"/>
    <col min="6922" max="6922" width="4.6640625" style="27" customWidth="1"/>
    <col min="6923" max="6923" width="3.83203125" style="27" bestFit="1" customWidth="1"/>
    <col min="6924" max="6924" width="44.83203125" style="27" customWidth="1"/>
    <col min="6925" max="6925" width="5.1640625" style="27" customWidth="1"/>
    <col min="6926" max="6926" width="3.83203125" style="27" bestFit="1" customWidth="1"/>
    <col min="6927" max="6927" width="48" style="27" bestFit="1" customWidth="1"/>
    <col min="6928" max="6928" width="15.6640625" style="27" customWidth="1"/>
    <col min="6929" max="6929" width="8.33203125" style="27"/>
    <col min="6930" max="6930" width="48.33203125" style="27" customWidth="1"/>
    <col min="6931" max="6931" width="27.33203125" style="27" bestFit="1" customWidth="1"/>
    <col min="6932" max="6933" width="8.33203125" style="27"/>
    <col min="6934" max="6934" width="4.6640625" style="27" customWidth="1"/>
    <col min="6935" max="6937" width="8.33203125" style="27"/>
    <col min="6938" max="6938" width="9.83203125" style="27" bestFit="1" customWidth="1"/>
    <col min="6939" max="7175" width="8.33203125" style="27"/>
    <col min="7176" max="7176" width="3.83203125" style="27" bestFit="1" customWidth="1"/>
    <col min="7177" max="7177" width="31" style="27" customWidth="1"/>
    <col min="7178" max="7178" width="4.6640625" style="27" customWidth="1"/>
    <col min="7179" max="7179" width="3.83203125" style="27" bestFit="1" customWidth="1"/>
    <col min="7180" max="7180" width="44.83203125" style="27" customWidth="1"/>
    <col min="7181" max="7181" width="5.1640625" style="27" customWidth="1"/>
    <col min="7182" max="7182" width="3.83203125" style="27" bestFit="1" customWidth="1"/>
    <col min="7183" max="7183" width="48" style="27" bestFit="1" customWidth="1"/>
    <col min="7184" max="7184" width="15.6640625" style="27" customWidth="1"/>
    <col min="7185" max="7185" width="8.33203125" style="27"/>
    <col min="7186" max="7186" width="48.33203125" style="27" customWidth="1"/>
    <col min="7187" max="7187" width="27.33203125" style="27" bestFit="1" customWidth="1"/>
    <col min="7188" max="7189" width="8.33203125" style="27"/>
    <col min="7190" max="7190" width="4.6640625" style="27" customWidth="1"/>
    <col min="7191" max="7193" width="8.33203125" style="27"/>
    <col min="7194" max="7194" width="9.83203125" style="27" bestFit="1" customWidth="1"/>
    <col min="7195" max="7431" width="8.33203125" style="27"/>
    <col min="7432" max="7432" width="3.83203125" style="27" bestFit="1" customWidth="1"/>
    <col min="7433" max="7433" width="31" style="27" customWidth="1"/>
    <col min="7434" max="7434" width="4.6640625" style="27" customWidth="1"/>
    <col min="7435" max="7435" width="3.83203125" style="27" bestFit="1" customWidth="1"/>
    <col min="7436" max="7436" width="44.83203125" style="27" customWidth="1"/>
    <col min="7437" max="7437" width="5.1640625" style="27" customWidth="1"/>
    <col min="7438" max="7438" width="3.83203125" style="27" bestFit="1" customWidth="1"/>
    <col min="7439" max="7439" width="48" style="27" bestFit="1" customWidth="1"/>
    <col min="7440" max="7440" width="15.6640625" style="27" customWidth="1"/>
    <col min="7441" max="7441" width="8.33203125" style="27"/>
    <col min="7442" max="7442" width="48.33203125" style="27" customWidth="1"/>
    <col min="7443" max="7443" width="27.33203125" style="27" bestFit="1" customWidth="1"/>
    <col min="7444" max="7445" width="8.33203125" style="27"/>
    <col min="7446" max="7446" width="4.6640625" style="27" customWidth="1"/>
    <col min="7447" max="7449" width="8.33203125" style="27"/>
    <col min="7450" max="7450" width="9.83203125" style="27" bestFit="1" customWidth="1"/>
    <col min="7451" max="7687" width="8.33203125" style="27"/>
    <col min="7688" max="7688" width="3.83203125" style="27" bestFit="1" customWidth="1"/>
    <col min="7689" max="7689" width="31" style="27" customWidth="1"/>
    <col min="7690" max="7690" width="4.6640625" style="27" customWidth="1"/>
    <col min="7691" max="7691" width="3.83203125" style="27" bestFit="1" customWidth="1"/>
    <col min="7692" max="7692" width="44.83203125" style="27" customWidth="1"/>
    <col min="7693" max="7693" width="5.1640625" style="27" customWidth="1"/>
    <col min="7694" max="7694" width="3.83203125" style="27" bestFit="1" customWidth="1"/>
    <col min="7695" max="7695" width="48" style="27" bestFit="1" customWidth="1"/>
    <col min="7696" max="7696" width="15.6640625" style="27" customWidth="1"/>
    <col min="7697" max="7697" width="8.33203125" style="27"/>
    <col min="7698" max="7698" width="48.33203125" style="27" customWidth="1"/>
    <col min="7699" max="7699" width="27.33203125" style="27" bestFit="1" customWidth="1"/>
    <col min="7700" max="7701" width="8.33203125" style="27"/>
    <col min="7702" max="7702" width="4.6640625" style="27" customWidth="1"/>
    <col min="7703" max="7705" width="8.33203125" style="27"/>
    <col min="7706" max="7706" width="9.83203125" style="27" bestFit="1" customWidth="1"/>
    <col min="7707" max="7943" width="8.33203125" style="27"/>
    <col min="7944" max="7944" width="3.83203125" style="27" bestFit="1" customWidth="1"/>
    <col min="7945" max="7945" width="31" style="27" customWidth="1"/>
    <col min="7946" max="7946" width="4.6640625" style="27" customWidth="1"/>
    <col min="7947" max="7947" width="3.83203125" style="27" bestFit="1" customWidth="1"/>
    <col min="7948" max="7948" width="44.83203125" style="27" customWidth="1"/>
    <col min="7949" max="7949" width="5.1640625" style="27" customWidth="1"/>
    <col min="7950" max="7950" width="3.83203125" style="27" bestFit="1" customWidth="1"/>
    <col min="7951" max="7951" width="48" style="27" bestFit="1" customWidth="1"/>
    <col min="7952" max="7952" width="15.6640625" style="27" customWidth="1"/>
    <col min="7953" max="7953" width="8.33203125" style="27"/>
    <col min="7954" max="7954" width="48.33203125" style="27" customWidth="1"/>
    <col min="7955" max="7955" width="27.33203125" style="27" bestFit="1" customWidth="1"/>
    <col min="7956" max="7957" width="8.33203125" style="27"/>
    <col min="7958" max="7958" width="4.6640625" style="27" customWidth="1"/>
    <col min="7959" max="7961" width="8.33203125" style="27"/>
    <col min="7962" max="7962" width="9.83203125" style="27" bestFit="1" customWidth="1"/>
    <col min="7963" max="8199" width="8.33203125" style="27"/>
    <col min="8200" max="8200" width="3.83203125" style="27" bestFit="1" customWidth="1"/>
    <col min="8201" max="8201" width="31" style="27" customWidth="1"/>
    <col min="8202" max="8202" width="4.6640625" style="27" customWidth="1"/>
    <col min="8203" max="8203" width="3.83203125" style="27" bestFit="1" customWidth="1"/>
    <col min="8204" max="8204" width="44.83203125" style="27" customWidth="1"/>
    <col min="8205" max="8205" width="5.1640625" style="27" customWidth="1"/>
    <col min="8206" max="8206" width="3.83203125" style="27" bestFit="1" customWidth="1"/>
    <col min="8207" max="8207" width="48" style="27" bestFit="1" customWidth="1"/>
    <col min="8208" max="8208" width="15.6640625" style="27" customWidth="1"/>
    <col min="8209" max="8209" width="8.33203125" style="27"/>
    <col min="8210" max="8210" width="48.33203125" style="27" customWidth="1"/>
    <col min="8211" max="8211" width="27.33203125" style="27" bestFit="1" customWidth="1"/>
    <col min="8212" max="8213" width="8.33203125" style="27"/>
    <col min="8214" max="8214" width="4.6640625" style="27" customWidth="1"/>
    <col min="8215" max="8217" width="8.33203125" style="27"/>
    <col min="8218" max="8218" width="9.83203125" style="27" bestFit="1" customWidth="1"/>
    <col min="8219" max="8455" width="8.33203125" style="27"/>
    <col min="8456" max="8456" width="3.83203125" style="27" bestFit="1" customWidth="1"/>
    <col min="8457" max="8457" width="31" style="27" customWidth="1"/>
    <col min="8458" max="8458" width="4.6640625" style="27" customWidth="1"/>
    <col min="8459" max="8459" width="3.83203125" style="27" bestFit="1" customWidth="1"/>
    <col min="8460" max="8460" width="44.83203125" style="27" customWidth="1"/>
    <col min="8461" max="8461" width="5.1640625" style="27" customWidth="1"/>
    <col min="8462" max="8462" width="3.83203125" style="27" bestFit="1" customWidth="1"/>
    <col min="8463" max="8463" width="48" style="27" bestFit="1" customWidth="1"/>
    <col min="8464" max="8464" width="15.6640625" style="27" customWidth="1"/>
    <col min="8465" max="8465" width="8.33203125" style="27"/>
    <col min="8466" max="8466" width="48.33203125" style="27" customWidth="1"/>
    <col min="8467" max="8467" width="27.33203125" style="27" bestFit="1" customWidth="1"/>
    <col min="8468" max="8469" width="8.33203125" style="27"/>
    <col min="8470" max="8470" width="4.6640625" style="27" customWidth="1"/>
    <col min="8471" max="8473" width="8.33203125" style="27"/>
    <col min="8474" max="8474" width="9.83203125" style="27" bestFit="1" customWidth="1"/>
    <col min="8475" max="8711" width="8.33203125" style="27"/>
    <col min="8712" max="8712" width="3.83203125" style="27" bestFit="1" customWidth="1"/>
    <col min="8713" max="8713" width="31" style="27" customWidth="1"/>
    <col min="8714" max="8714" width="4.6640625" style="27" customWidth="1"/>
    <col min="8715" max="8715" width="3.83203125" style="27" bestFit="1" customWidth="1"/>
    <col min="8716" max="8716" width="44.83203125" style="27" customWidth="1"/>
    <col min="8717" max="8717" width="5.1640625" style="27" customWidth="1"/>
    <col min="8718" max="8718" width="3.83203125" style="27" bestFit="1" customWidth="1"/>
    <col min="8719" max="8719" width="48" style="27" bestFit="1" customWidth="1"/>
    <col min="8720" max="8720" width="15.6640625" style="27" customWidth="1"/>
    <col min="8721" max="8721" width="8.33203125" style="27"/>
    <col min="8722" max="8722" width="48.33203125" style="27" customWidth="1"/>
    <col min="8723" max="8723" width="27.33203125" style="27" bestFit="1" customWidth="1"/>
    <col min="8724" max="8725" width="8.33203125" style="27"/>
    <col min="8726" max="8726" width="4.6640625" style="27" customWidth="1"/>
    <col min="8727" max="8729" width="8.33203125" style="27"/>
    <col min="8730" max="8730" width="9.83203125" style="27" bestFit="1" customWidth="1"/>
    <col min="8731" max="8967" width="8.33203125" style="27"/>
    <col min="8968" max="8968" width="3.83203125" style="27" bestFit="1" customWidth="1"/>
    <col min="8969" max="8969" width="31" style="27" customWidth="1"/>
    <col min="8970" max="8970" width="4.6640625" style="27" customWidth="1"/>
    <col min="8971" max="8971" width="3.83203125" style="27" bestFit="1" customWidth="1"/>
    <col min="8972" max="8972" width="44.83203125" style="27" customWidth="1"/>
    <col min="8973" max="8973" width="5.1640625" style="27" customWidth="1"/>
    <col min="8974" max="8974" width="3.83203125" style="27" bestFit="1" customWidth="1"/>
    <col min="8975" max="8975" width="48" style="27" bestFit="1" customWidth="1"/>
    <col min="8976" max="8976" width="15.6640625" style="27" customWidth="1"/>
    <col min="8977" max="8977" width="8.33203125" style="27"/>
    <col min="8978" max="8978" width="48.33203125" style="27" customWidth="1"/>
    <col min="8979" max="8979" width="27.33203125" style="27" bestFit="1" customWidth="1"/>
    <col min="8980" max="8981" width="8.33203125" style="27"/>
    <col min="8982" max="8982" width="4.6640625" style="27" customWidth="1"/>
    <col min="8983" max="8985" width="8.33203125" style="27"/>
    <col min="8986" max="8986" width="9.83203125" style="27" bestFit="1" customWidth="1"/>
    <col min="8987" max="9223" width="8.33203125" style="27"/>
    <col min="9224" max="9224" width="3.83203125" style="27" bestFit="1" customWidth="1"/>
    <col min="9225" max="9225" width="31" style="27" customWidth="1"/>
    <col min="9226" max="9226" width="4.6640625" style="27" customWidth="1"/>
    <col min="9227" max="9227" width="3.83203125" style="27" bestFit="1" customWidth="1"/>
    <col min="9228" max="9228" width="44.83203125" style="27" customWidth="1"/>
    <col min="9229" max="9229" width="5.1640625" style="27" customWidth="1"/>
    <col min="9230" max="9230" width="3.83203125" style="27" bestFit="1" customWidth="1"/>
    <col min="9231" max="9231" width="48" style="27" bestFit="1" customWidth="1"/>
    <col min="9232" max="9232" width="15.6640625" style="27" customWidth="1"/>
    <col min="9233" max="9233" width="8.33203125" style="27"/>
    <col min="9234" max="9234" width="48.33203125" style="27" customWidth="1"/>
    <col min="9235" max="9235" width="27.33203125" style="27" bestFit="1" customWidth="1"/>
    <col min="9236" max="9237" width="8.33203125" style="27"/>
    <col min="9238" max="9238" width="4.6640625" style="27" customWidth="1"/>
    <col min="9239" max="9241" width="8.33203125" style="27"/>
    <col min="9242" max="9242" width="9.83203125" style="27" bestFit="1" customWidth="1"/>
    <col min="9243" max="9479" width="8.33203125" style="27"/>
    <col min="9480" max="9480" width="3.83203125" style="27" bestFit="1" customWidth="1"/>
    <col min="9481" max="9481" width="31" style="27" customWidth="1"/>
    <col min="9482" max="9482" width="4.6640625" style="27" customWidth="1"/>
    <col min="9483" max="9483" width="3.83203125" style="27" bestFit="1" customWidth="1"/>
    <col min="9484" max="9484" width="44.83203125" style="27" customWidth="1"/>
    <col min="9485" max="9485" width="5.1640625" style="27" customWidth="1"/>
    <col min="9486" max="9486" width="3.83203125" style="27" bestFit="1" customWidth="1"/>
    <col min="9487" max="9487" width="48" style="27" bestFit="1" customWidth="1"/>
    <col min="9488" max="9488" width="15.6640625" style="27" customWidth="1"/>
    <col min="9489" max="9489" width="8.33203125" style="27"/>
    <col min="9490" max="9490" width="48.33203125" style="27" customWidth="1"/>
    <col min="9491" max="9491" width="27.33203125" style="27" bestFit="1" customWidth="1"/>
    <col min="9492" max="9493" width="8.33203125" style="27"/>
    <col min="9494" max="9494" width="4.6640625" style="27" customWidth="1"/>
    <col min="9495" max="9497" width="8.33203125" style="27"/>
    <col min="9498" max="9498" width="9.83203125" style="27" bestFit="1" customWidth="1"/>
    <col min="9499" max="9735" width="8.33203125" style="27"/>
    <col min="9736" max="9736" width="3.83203125" style="27" bestFit="1" customWidth="1"/>
    <col min="9737" max="9737" width="31" style="27" customWidth="1"/>
    <col min="9738" max="9738" width="4.6640625" style="27" customWidth="1"/>
    <col min="9739" max="9739" width="3.83203125" style="27" bestFit="1" customWidth="1"/>
    <col min="9740" max="9740" width="44.83203125" style="27" customWidth="1"/>
    <col min="9741" max="9741" width="5.1640625" style="27" customWidth="1"/>
    <col min="9742" max="9742" width="3.83203125" style="27" bestFit="1" customWidth="1"/>
    <col min="9743" max="9743" width="48" style="27" bestFit="1" customWidth="1"/>
    <col min="9744" max="9744" width="15.6640625" style="27" customWidth="1"/>
    <col min="9745" max="9745" width="8.33203125" style="27"/>
    <col min="9746" max="9746" width="48.33203125" style="27" customWidth="1"/>
    <col min="9747" max="9747" width="27.33203125" style="27" bestFit="1" customWidth="1"/>
    <col min="9748" max="9749" width="8.33203125" style="27"/>
    <col min="9750" max="9750" width="4.6640625" style="27" customWidth="1"/>
    <col min="9751" max="9753" width="8.33203125" style="27"/>
    <col min="9754" max="9754" width="9.83203125" style="27" bestFit="1" customWidth="1"/>
    <col min="9755" max="9991" width="8.33203125" style="27"/>
    <col min="9992" max="9992" width="3.83203125" style="27" bestFit="1" customWidth="1"/>
    <col min="9993" max="9993" width="31" style="27" customWidth="1"/>
    <col min="9994" max="9994" width="4.6640625" style="27" customWidth="1"/>
    <col min="9995" max="9995" width="3.83203125" style="27" bestFit="1" customWidth="1"/>
    <col min="9996" max="9996" width="44.83203125" style="27" customWidth="1"/>
    <col min="9997" max="9997" width="5.1640625" style="27" customWidth="1"/>
    <col min="9998" max="9998" width="3.83203125" style="27" bestFit="1" customWidth="1"/>
    <col min="9999" max="9999" width="48" style="27" bestFit="1" customWidth="1"/>
    <col min="10000" max="10000" width="15.6640625" style="27" customWidth="1"/>
    <col min="10001" max="10001" width="8.33203125" style="27"/>
    <col min="10002" max="10002" width="48.33203125" style="27" customWidth="1"/>
    <col min="10003" max="10003" width="27.33203125" style="27" bestFit="1" customWidth="1"/>
    <col min="10004" max="10005" width="8.33203125" style="27"/>
    <col min="10006" max="10006" width="4.6640625" style="27" customWidth="1"/>
    <col min="10007" max="10009" width="8.33203125" style="27"/>
    <col min="10010" max="10010" width="9.83203125" style="27" bestFit="1" customWidth="1"/>
    <col min="10011" max="10247" width="8.33203125" style="27"/>
    <col min="10248" max="10248" width="3.83203125" style="27" bestFit="1" customWidth="1"/>
    <col min="10249" max="10249" width="31" style="27" customWidth="1"/>
    <col min="10250" max="10250" width="4.6640625" style="27" customWidth="1"/>
    <col min="10251" max="10251" width="3.83203125" style="27" bestFit="1" customWidth="1"/>
    <col min="10252" max="10252" width="44.83203125" style="27" customWidth="1"/>
    <col min="10253" max="10253" width="5.1640625" style="27" customWidth="1"/>
    <col min="10254" max="10254" width="3.83203125" style="27" bestFit="1" customWidth="1"/>
    <col min="10255" max="10255" width="48" style="27" bestFit="1" customWidth="1"/>
    <col min="10256" max="10256" width="15.6640625" style="27" customWidth="1"/>
    <col min="10257" max="10257" width="8.33203125" style="27"/>
    <col min="10258" max="10258" width="48.33203125" style="27" customWidth="1"/>
    <col min="10259" max="10259" width="27.33203125" style="27" bestFit="1" customWidth="1"/>
    <col min="10260" max="10261" width="8.33203125" style="27"/>
    <col min="10262" max="10262" width="4.6640625" style="27" customWidth="1"/>
    <col min="10263" max="10265" width="8.33203125" style="27"/>
    <col min="10266" max="10266" width="9.83203125" style="27" bestFit="1" customWidth="1"/>
    <col min="10267" max="10503" width="8.33203125" style="27"/>
    <col min="10504" max="10504" width="3.83203125" style="27" bestFit="1" customWidth="1"/>
    <col min="10505" max="10505" width="31" style="27" customWidth="1"/>
    <col min="10506" max="10506" width="4.6640625" style="27" customWidth="1"/>
    <col min="10507" max="10507" width="3.83203125" style="27" bestFit="1" customWidth="1"/>
    <col min="10508" max="10508" width="44.83203125" style="27" customWidth="1"/>
    <col min="10509" max="10509" width="5.1640625" style="27" customWidth="1"/>
    <col min="10510" max="10510" width="3.83203125" style="27" bestFit="1" customWidth="1"/>
    <col min="10511" max="10511" width="48" style="27" bestFit="1" customWidth="1"/>
    <col min="10512" max="10512" width="15.6640625" style="27" customWidth="1"/>
    <col min="10513" max="10513" width="8.33203125" style="27"/>
    <col min="10514" max="10514" width="48.33203125" style="27" customWidth="1"/>
    <col min="10515" max="10515" width="27.33203125" style="27" bestFit="1" customWidth="1"/>
    <col min="10516" max="10517" width="8.33203125" style="27"/>
    <col min="10518" max="10518" width="4.6640625" style="27" customWidth="1"/>
    <col min="10519" max="10521" width="8.33203125" style="27"/>
    <col min="10522" max="10522" width="9.83203125" style="27" bestFit="1" customWidth="1"/>
    <col min="10523" max="10759" width="8.33203125" style="27"/>
    <col min="10760" max="10760" width="3.83203125" style="27" bestFit="1" customWidth="1"/>
    <col min="10761" max="10761" width="31" style="27" customWidth="1"/>
    <col min="10762" max="10762" width="4.6640625" style="27" customWidth="1"/>
    <col min="10763" max="10763" width="3.83203125" style="27" bestFit="1" customWidth="1"/>
    <col min="10764" max="10764" width="44.83203125" style="27" customWidth="1"/>
    <col min="10765" max="10765" width="5.1640625" style="27" customWidth="1"/>
    <col min="10766" max="10766" width="3.83203125" style="27" bestFit="1" customWidth="1"/>
    <col min="10767" max="10767" width="48" style="27" bestFit="1" customWidth="1"/>
    <col min="10768" max="10768" width="15.6640625" style="27" customWidth="1"/>
    <col min="10769" max="10769" width="8.33203125" style="27"/>
    <col min="10770" max="10770" width="48.33203125" style="27" customWidth="1"/>
    <col min="10771" max="10771" width="27.33203125" style="27" bestFit="1" customWidth="1"/>
    <col min="10772" max="10773" width="8.33203125" style="27"/>
    <col min="10774" max="10774" width="4.6640625" style="27" customWidth="1"/>
    <col min="10775" max="10777" width="8.33203125" style="27"/>
    <col min="10778" max="10778" width="9.83203125" style="27" bestFit="1" customWidth="1"/>
    <col min="10779" max="11015" width="8.33203125" style="27"/>
    <col min="11016" max="11016" width="3.83203125" style="27" bestFit="1" customWidth="1"/>
    <col min="11017" max="11017" width="31" style="27" customWidth="1"/>
    <col min="11018" max="11018" width="4.6640625" style="27" customWidth="1"/>
    <col min="11019" max="11019" width="3.83203125" style="27" bestFit="1" customWidth="1"/>
    <col min="11020" max="11020" width="44.83203125" style="27" customWidth="1"/>
    <col min="11021" max="11021" width="5.1640625" style="27" customWidth="1"/>
    <col min="11022" max="11022" width="3.83203125" style="27" bestFit="1" customWidth="1"/>
    <col min="11023" max="11023" width="48" style="27" bestFit="1" customWidth="1"/>
    <col min="11024" max="11024" width="15.6640625" style="27" customWidth="1"/>
    <col min="11025" max="11025" width="8.33203125" style="27"/>
    <col min="11026" max="11026" width="48.33203125" style="27" customWidth="1"/>
    <col min="11027" max="11027" width="27.33203125" style="27" bestFit="1" customWidth="1"/>
    <col min="11028" max="11029" width="8.33203125" style="27"/>
    <col min="11030" max="11030" width="4.6640625" style="27" customWidth="1"/>
    <col min="11031" max="11033" width="8.33203125" style="27"/>
    <col min="11034" max="11034" width="9.83203125" style="27" bestFit="1" customWidth="1"/>
    <col min="11035" max="11271" width="8.33203125" style="27"/>
    <col min="11272" max="11272" width="3.83203125" style="27" bestFit="1" customWidth="1"/>
    <col min="11273" max="11273" width="31" style="27" customWidth="1"/>
    <col min="11274" max="11274" width="4.6640625" style="27" customWidth="1"/>
    <col min="11275" max="11275" width="3.83203125" style="27" bestFit="1" customWidth="1"/>
    <col min="11276" max="11276" width="44.83203125" style="27" customWidth="1"/>
    <col min="11277" max="11277" width="5.1640625" style="27" customWidth="1"/>
    <col min="11278" max="11278" width="3.83203125" style="27" bestFit="1" customWidth="1"/>
    <col min="11279" max="11279" width="48" style="27" bestFit="1" customWidth="1"/>
    <col min="11280" max="11280" width="15.6640625" style="27" customWidth="1"/>
    <col min="11281" max="11281" width="8.33203125" style="27"/>
    <col min="11282" max="11282" width="48.33203125" style="27" customWidth="1"/>
    <col min="11283" max="11283" width="27.33203125" style="27" bestFit="1" customWidth="1"/>
    <col min="11284" max="11285" width="8.33203125" style="27"/>
    <col min="11286" max="11286" width="4.6640625" style="27" customWidth="1"/>
    <col min="11287" max="11289" width="8.33203125" style="27"/>
    <col min="11290" max="11290" width="9.83203125" style="27" bestFit="1" customWidth="1"/>
    <col min="11291" max="11527" width="8.33203125" style="27"/>
    <col min="11528" max="11528" width="3.83203125" style="27" bestFit="1" customWidth="1"/>
    <col min="11529" max="11529" width="31" style="27" customWidth="1"/>
    <col min="11530" max="11530" width="4.6640625" style="27" customWidth="1"/>
    <col min="11531" max="11531" width="3.83203125" style="27" bestFit="1" customWidth="1"/>
    <col min="11532" max="11532" width="44.83203125" style="27" customWidth="1"/>
    <col min="11533" max="11533" width="5.1640625" style="27" customWidth="1"/>
    <col min="11534" max="11534" width="3.83203125" style="27" bestFit="1" customWidth="1"/>
    <col min="11535" max="11535" width="48" style="27" bestFit="1" customWidth="1"/>
    <col min="11536" max="11536" width="15.6640625" style="27" customWidth="1"/>
    <col min="11537" max="11537" width="8.33203125" style="27"/>
    <col min="11538" max="11538" width="48.33203125" style="27" customWidth="1"/>
    <col min="11539" max="11539" width="27.33203125" style="27" bestFit="1" customWidth="1"/>
    <col min="11540" max="11541" width="8.33203125" style="27"/>
    <col min="11542" max="11542" width="4.6640625" style="27" customWidth="1"/>
    <col min="11543" max="11545" width="8.33203125" style="27"/>
    <col min="11546" max="11546" width="9.83203125" style="27" bestFit="1" customWidth="1"/>
    <col min="11547" max="11783" width="8.33203125" style="27"/>
    <col min="11784" max="11784" width="3.83203125" style="27" bestFit="1" customWidth="1"/>
    <col min="11785" max="11785" width="31" style="27" customWidth="1"/>
    <col min="11786" max="11786" width="4.6640625" style="27" customWidth="1"/>
    <col min="11787" max="11787" width="3.83203125" style="27" bestFit="1" customWidth="1"/>
    <col min="11788" max="11788" width="44.83203125" style="27" customWidth="1"/>
    <col min="11789" max="11789" width="5.1640625" style="27" customWidth="1"/>
    <col min="11790" max="11790" width="3.83203125" style="27" bestFit="1" customWidth="1"/>
    <col min="11791" max="11791" width="48" style="27" bestFit="1" customWidth="1"/>
    <col min="11792" max="11792" width="15.6640625" style="27" customWidth="1"/>
    <col min="11793" max="11793" width="8.33203125" style="27"/>
    <col min="11794" max="11794" width="48.33203125" style="27" customWidth="1"/>
    <col min="11795" max="11795" width="27.33203125" style="27" bestFit="1" customWidth="1"/>
    <col min="11796" max="11797" width="8.33203125" style="27"/>
    <col min="11798" max="11798" width="4.6640625" style="27" customWidth="1"/>
    <col min="11799" max="11801" width="8.33203125" style="27"/>
    <col min="11802" max="11802" width="9.83203125" style="27" bestFit="1" customWidth="1"/>
    <col min="11803" max="12039" width="8.33203125" style="27"/>
    <col min="12040" max="12040" width="3.83203125" style="27" bestFit="1" customWidth="1"/>
    <col min="12041" max="12041" width="31" style="27" customWidth="1"/>
    <col min="12042" max="12042" width="4.6640625" style="27" customWidth="1"/>
    <col min="12043" max="12043" width="3.83203125" style="27" bestFit="1" customWidth="1"/>
    <col min="12044" max="12044" width="44.83203125" style="27" customWidth="1"/>
    <col min="12045" max="12045" width="5.1640625" style="27" customWidth="1"/>
    <col min="12046" max="12046" width="3.83203125" style="27" bestFit="1" customWidth="1"/>
    <col min="12047" max="12047" width="48" style="27" bestFit="1" customWidth="1"/>
    <col min="12048" max="12048" width="15.6640625" style="27" customWidth="1"/>
    <col min="12049" max="12049" width="8.33203125" style="27"/>
    <col min="12050" max="12050" width="48.33203125" style="27" customWidth="1"/>
    <col min="12051" max="12051" width="27.33203125" style="27" bestFit="1" customWidth="1"/>
    <col min="12052" max="12053" width="8.33203125" style="27"/>
    <col min="12054" max="12054" width="4.6640625" style="27" customWidth="1"/>
    <col min="12055" max="12057" width="8.33203125" style="27"/>
    <col min="12058" max="12058" width="9.83203125" style="27" bestFit="1" customWidth="1"/>
    <col min="12059" max="12295" width="8.33203125" style="27"/>
    <col min="12296" max="12296" width="3.83203125" style="27" bestFit="1" customWidth="1"/>
    <col min="12297" max="12297" width="31" style="27" customWidth="1"/>
    <col min="12298" max="12298" width="4.6640625" style="27" customWidth="1"/>
    <col min="12299" max="12299" width="3.83203125" style="27" bestFit="1" customWidth="1"/>
    <col min="12300" max="12300" width="44.83203125" style="27" customWidth="1"/>
    <col min="12301" max="12301" width="5.1640625" style="27" customWidth="1"/>
    <col min="12302" max="12302" width="3.83203125" style="27" bestFit="1" customWidth="1"/>
    <col min="12303" max="12303" width="48" style="27" bestFit="1" customWidth="1"/>
    <col min="12304" max="12304" width="15.6640625" style="27" customWidth="1"/>
    <col min="12305" max="12305" width="8.33203125" style="27"/>
    <col min="12306" max="12306" width="48.33203125" style="27" customWidth="1"/>
    <col min="12307" max="12307" width="27.33203125" style="27" bestFit="1" customWidth="1"/>
    <col min="12308" max="12309" width="8.33203125" style="27"/>
    <col min="12310" max="12310" width="4.6640625" style="27" customWidth="1"/>
    <col min="12311" max="12313" width="8.33203125" style="27"/>
    <col min="12314" max="12314" width="9.83203125" style="27" bestFit="1" customWidth="1"/>
    <col min="12315" max="12551" width="8.33203125" style="27"/>
    <col min="12552" max="12552" width="3.83203125" style="27" bestFit="1" customWidth="1"/>
    <col min="12553" max="12553" width="31" style="27" customWidth="1"/>
    <col min="12554" max="12554" width="4.6640625" style="27" customWidth="1"/>
    <col min="12555" max="12555" width="3.83203125" style="27" bestFit="1" customWidth="1"/>
    <col min="12556" max="12556" width="44.83203125" style="27" customWidth="1"/>
    <col min="12557" max="12557" width="5.1640625" style="27" customWidth="1"/>
    <col min="12558" max="12558" width="3.83203125" style="27" bestFit="1" customWidth="1"/>
    <col min="12559" max="12559" width="48" style="27" bestFit="1" customWidth="1"/>
    <col min="12560" max="12560" width="15.6640625" style="27" customWidth="1"/>
    <col min="12561" max="12561" width="8.33203125" style="27"/>
    <col min="12562" max="12562" width="48.33203125" style="27" customWidth="1"/>
    <col min="12563" max="12563" width="27.33203125" style="27" bestFit="1" customWidth="1"/>
    <col min="12564" max="12565" width="8.33203125" style="27"/>
    <col min="12566" max="12566" width="4.6640625" style="27" customWidth="1"/>
    <col min="12567" max="12569" width="8.33203125" style="27"/>
    <col min="12570" max="12570" width="9.83203125" style="27" bestFit="1" customWidth="1"/>
    <col min="12571" max="12807" width="8.33203125" style="27"/>
    <col min="12808" max="12808" width="3.83203125" style="27" bestFit="1" customWidth="1"/>
    <col min="12809" max="12809" width="31" style="27" customWidth="1"/>
    <col min="12810" max="12810" width="4.6640625" style="27" customWidth="1"/>
    <col min="12811" max="12811" width="3.83203125" style="27" bestFit="1" customWidth="1"/>
    <col min="12812" max="12812" width="44.83203125" style="27" customWidth="1"/>
    <col min="12813" max="12813" width="5.1640625" style="27" customWidth="1"/>
    <col min="12814" max="12814" width="3.83203125" style="27" bestFit="1" customWidth="1"/>
    <col min="12815" max="12815" width="48" style="27" bestFit="1" customWidth="1"/>
    <col min="12816" max="12816" width="15.6640625" style="27" customWidth="1"/>
    <col min="12817" max="12817" width="8.33203125" style="27"/>
    <col min="12818" max="12818" width="48.33203125" style="27" customWidth="1"/>
    <col min="12819" max="12819" width="27.33203125" style="27" bestFit="1" customWidth="1"/>
    <col min="12820" max="12821" width="8.33203125" style="27"/>
    <col min="12822" max="12822" width="4.6640625" style="27" customWidth="1"/>
    <col min="12823" max="12825" width="8.33203125" style="27"/>
    <col min="12826" max="12826" width="9.83203125" style="27" bestFit="1" customWidth="1"/>
    <col min="12827" max="13063" width="8.33203125" style="27"/>
    <col min="13064" max="13064" width="3.83203125" style="27" bestFit="1" customWidth="1"/>
    <col min="13065" max="13065" width="31" style="27" customWidth="1"/>
    <col min="13066" max="13066" width="4.6640625" style="27" customWidth="1"/>
    <col min="13067" max="13067" width="3.83203125" style="27" bestFit="1" customWidth="1"/>
    <col min="13068" max="13068" width="44.83203125" style="27" customWidth="1"/>
    <col min="13069" max="13069" width="5.1640625" style="27" customWidth="1"/>
    <col min="13070" max="13070" width="3.83203125" style="27" bestFit="1" customWidth="1"/>
    <col min="13071" max="13071" width="48" style="27" bestFit="1" customWidth="1"/>
    <col min="13072" max="13072" width="15.6640625" style="27" customWidth="1"/>
    <col min="13073" max="13073" width="8.33203125" style="27"/>
    <col min="13074" max="13074" width="48.33203125" style="27" customWidth="1"/>
    <col min="13075" max="13075" width="27.33203125" style="27" bestFit="1" customWidth="1"/>
    <col min="13076" max="13077" width="8.33203125" style="27"/>
    <col min="13078" max="13078" width="4.6640625" style="27" customWidth="1"/>
    <col min="13079" max="13081" width="8.33203125" style="27"/>
    <col min="13082" max="13082" width="9.83203125" style="27" bestFit="1" customWidth="1"/>
    <col min="13083" max="13319" width="8.33203125" style="27"/>
    <col min="13320" max="13320" width="3.83203125" style="27" bestFit="1" customWidth="1"/>
    <col min="13321" max="13321" width="31" style="27" customWidth="1"/>
    <col min="13322" max="13322" width="4.6640625" style="27" customWidth="1"/>
    <col min="13323" max="13323" width="3.83203125" style="27" bestFit="1" customWidth="1"/>
    <col min="13324" max="13324" width="44.83203125" style="27" customWidth="1"/>
    <col min="13325" max="13325" width="5.1640625" style="27" customWidth="1"/>
    <col min="13326" max="13326" width="3.83203125" style="27" bestFit="1" customWidth="1"/>
    <col min="13327" max="13327" width="48" style="27" bestFit="1" customWidth="1"/>
    <col min="13328" max="13328" width="15.6640625" style="27" customWidth="1"/>
    <col min="13329" max="13329" width="8.33203125" style="27"/>
    <col min="13330" max="13330" width="48.33203125" style="27" customWidth="1"/>
    <col min="13331" max="13331" width="27.33203125" style="27" bestFit="1" customWidth="1"/>
    <col min="13332" max="13333" width="8.33203125" style="27"/>
    <col min="13334" max="13334" width="4.6640625" style="27" customWidth="1"/>
    <col min="13335" max="13337" width="8.33203125" style="27"/>
    <col min="13338" max="13338" width="9.83203125" style="27" bestFit="1" customWidth="1"/>
    <col min="13339" max="13575" width="8.33203125" style="27"/>
    <col min="13576" max="13576" width="3.83203125" style="27" bestFit="1" customWidth="1"/>
    <col min="13577" max="13577" width="31" style="27" customWidth="1"/>
    <col min="13578" max="13578" width="4.6640625" style="27" customWidth="1"/>
    <col min="13579" max="13579" width="3.83203125" style="27" bestFit="1" customWidth="1"/>
    <col min="13580" max="13580" width="44.83203125" style="27" customWidth="1"/>
    <col min="13581" max="13581" width="5.1640625" style="27" customWidth="1"/>
    <col min="13582" max="13582" width="3.83203125" style="27" bestFit="1" customWidth="1"/>
    <col min="13583" max="13583" width="48" style="27" bestFit="1" customWidth="1"/>
    <col min="13584" max="13584" width="15.6640625" style="27" customWidth="1"/>
    <col min="13585" max="13585" width="8.33203125" style="27"/>
    <col min="13586" max="13586" width="48.33203125" style="27" customWidth="1"/>
    <col min="13587" max="13587" width="27.33203125" style="27" bestFit="1" customWidth="1"/>
    <col min="13588" max="13589" width="8.33203125" style="27"/>
    <col min="13590" max="13590" width="4.6640625" style="27" customWidth="1"/>
    <col min="13591" max="13593" width="8.33203125" style="27"/>
    <col min="13594" max="13594" width="9.83203125" style="27" bestFit="1" customWidth="1"/>
    <col min="13595" max="13831" width="8.33203125" style="27"/>
    <col min="13832" max="13832" width="3.83203125" style="27" bestFit="1" customWidth="1"/>
    <col min="13833" max="13833" width="31" style="27" customWidth="1"/>
    <col min="13834" max="13834" width="4.6640625" style="27" customWidth="1"/>
    <col min="13835" max="13835" width="3.83203125" style="27" bestFit="1" customWidth="1"/>
    <col min="13836" max="13836" width="44.83203125" style="27" customWidth="1"/>
    <col min="13837" max="13837" width="5.1640625" style="27" customWidth="1"/>
    <col min="13838" max="13838" width="3.83203125" style="27" bestFit="1" customWidth="1"/>
    <col min="13839" max="13839" width="48" style="27" bestFit="1" customWidth="1"/>
    <col min="13840" max="13840" width="15.6640625" style="27" customWidth="1"/>
    <col min="13841" max="13841" width="8.33203125" style="27"/>
    <col min="13842" max="13842" width="48.33203125" style="27" customWidth="1"/>
    <col min="13843" max="13843" width="27.33203125" style="27" bestFit="1" customWidth="1"/>
    <col min="13844" max="13845" width="8.33203125" style="27"/>
    <col min="13846" max="13846" width="4.6640625" style="27" customWidth="1"/>
    <col min="13847" max="13849" width="8.33203125" style="27"/>
    <col min="13850" max="13850" width="9.83203125" style="27" bestFit="1" customWidth="1"/>
    <col min="13851" max="14087" width="8.33203125" style="27"/>
    <col min="14088" max="14088" width="3.83203125" style="27" bestFit="1" customWidth="1"/>
    <col min="14089" max="14089" width="31" style="27" customWidth="1"/>
    <col min="14090" max="14090" width="4.6640625" style="27" customWidth="1"/>
    <col min="14091" max="14091" width="3.83203125" style="27" bestFit="1" customWidth="1"/>
    <col min="14092" max="14092" width="44.83203125" style="27" customWidth="1"/>
    <col min="14093" max="14093" width="5.1640625" style="27" customWidth="1"/>
    <col min="14094" max="14094" width="3.83203125" style="27" bestFit="1" customWidth="1"/>
    <col min="14095" max="14095" width="48" style="27" bestFit="1" customWidth="1"/>
    <col min="14096" max="14096" width="15.6640625" style="27" customWidth="1"/>
    <col min="14097" max="14097" width="8.33203125" style="27"/>
    <col min="14098" max="14098" width="48.33203125" style="27" customWidth="1"/>
    <col min="14099" max="14099" width="27.33203125" style="27" bestFit="1" customWidth="1"/>
    <col min="14100" max="14101" width="8.33203125" style="27"/>
    <col min="14102" max="14102" width="4.6640625" style="27" customWidth="1"/>
    <col min="14103" max="14105" width="8.33203125" style="27"/>
    <col min="14106" max="14106" width="9.83203125" style="27" bestFit="1" customWidth="1"/>
    <col min="14107" max="14343" width="8.33203125" style="27"/>
    <col min="14344" max="14344" width="3.83203125" style="27" bestFit="1" customWidth="1"/>
    <col min="14345" max="14345" width="31" style="27" customWidth="1"/>
    <col min="14346" max="14346" width="4.6640625" style="27" customWidth="1"/>
    <col min="14347" max="14347" width="3.83203125" style="27" bestFit="1" customWidth="1"/>
    <col min="14348" max="14348" width="44.83203125" style="27" customWidth="1"/>
    <col min="14349" max="14349" width="5.1640625" style="27" customWidth="1"/>
    <col min="14350" max="14350" width="3.83203125" style="27" bestFit="1" customWidth="1"/>
    <col min="14351" max="14351" width="48" style="27" bestFit="1" customWidth="1"/>
    <col min="14352" max="14352" width="15.6640625" style="27" customWidth="1"/>
    <col min="14353" max="14353" width="8.33203125" style="27"/>
    <col min="14354" max="14354" width="48.33203125" style="27" customWidth="1"/>
    <col min="14355" max="14355" width="27.33203125" style="27" bestFit="1" customWidth="1"/>
    <col min="14356" max="14357" width="8.33203125" style="27"/>
    <col min="14358" max="14358" width="4.6640625" style="27" customWidth="1"/>
    <col min="14359" max="14361" width="8.33203125" style="27"/>
    <col min="14362" max="14362" width="9.83203125" style="27" bestFit="1" customWidth="1"/>
    <col min="14363" max="14599" width="8.33203125" style="27"/>
    <col min="14600" max="14600" width="3.83203125" style="27" bestFit="1" customWidth="1"/>
    <col min="14601" max="14601" width="31" style="27" customWidth="1"/>
    <col min="14602" max="14602" width="4.6640625" style="27" customWidth="1"/>
    <col min="14603" max="14603" width="3.83203125" style="27" bestFit="1" customWidth="1"/>
    <col min="14604" max="14604" width="44.83203125" style="27" customWidth="1"/>
    <col min="14605" max="14605" width="5.1640625" style="27" customWidth="1"/>
    <col min="14606" max="14606" width="3.83203125" style="27" bestFit="1" customWidth="1"/>
    <col min="14607" max="14607" width="48" style="27" bestFit="1" customWidth="1"/>
    <col min="14608" max="14608" width="15.6640625" style="27" customWidth="1"/>
    <col min="14609" max="14609" width="8.33203125" style="27"/>
    <col min="14610" max="14610" width="48.33203125" style="27" customWidth="1"/>
    <col min="14611" max="14611" width="27.33203125" style="27" bestFit="1" customWidth="1"/>
    <col min="14612" max="14613" width="8.33203125" style="27"/>
    <col min="14614" max="14614" width="4.6640625" style="27" customWidth="1"/>
    <col min="14615" max="14617" width="8.33203125" style="27"/>
    <col min="14618" max="14618" width="9.83203125" style="27" bestFit="1" customWidth="1"/>
    <col min="14619" max="14855" width="8.33203125" style="27"/>
    <col min="14856" max="14856" width="3.83203125" style="27" bestFit="1" customWidth="1"/>
    <col min="14857" max="14857" width="31" style="27" customWidth="1"/>
    <col min="14858" max="14858" width="4.6640625" style="27" customWidth="1"/>
    <col min="14859" max="14859" width="3.83203125" style="27" bestFit="1" customWidth="1"/>
    <col min="14860" max="14860" width="44.83203125" style="27" customWidth="1"/>
    <col min="14861" max="14861" width="5.1640625" style="27" customWidth="1"/>
    <col min="14862" max="14862" width="3.83203125" style="27" bestFit="1" customWidth="1"/>
    <col min="14863" max="14863" width="48" style="27" bestFit="1" customWidth="1"/>
    <col min="14864" max="14864" width="15.6640625" style="27" customWidth="1"/>
    <col min="14865" max="14865" width="8.33203125" style="27"/>
    <col min="14866" max="14866" width="48.33203125" style="27" customWidth="1"/>
    <col min="14867" max="14867" width="27.33203125" style="27" bestFit="1" customWidth="1"/>
    <col min="14868" max="14869" width="8.33203125" style="27"/>
    <col min="14870" max="14870" width="4.6640625" style="27" customWidth="1"/>
    <col min="14871" max="14873" width="8.33203125" style="27"/>
    <col min="14874" max="14874" width="9.83203125" style="27" bestFit="1" customWidth="1"/>
    <col min="14875" max="15111" width="8.33203125" style="27"/>
    <col min="15112" max="15112" width="3.83203125" style="27" bestFit="1" customWidth="1"/>
    <col min="15113" max="15113" width="31" style="27" customWidth="1"/>
    <col min="15114" max="15114" width="4.6640625" style="27" customWidth="1"/>
    <col min="15115" max="15115" width="3.83203125" style="27" bestFit="1" customWidth="1"/>
    <col min="15116" max="15116" width="44.83203125" style="27" customWidth="1"/>
    <col min="15117" max="15117" width="5.1640625" style="27" customWidth="1"/>
    <col min="15118" max="15118" width="3.83203125" style="27" bestFit="1" customWidth="1"/>
    <col min="15119" max="15119" width="48" style="27" bestFit="1" customWidth="1"/>
    <col min="15120" max="15120" width="15.6640625" style="27" customWidth="1"/>
    <col min="15121" max="15121" width="8.33203125" style="27"/>
    <col min="15122" max="15122" width="48.33203125" style="27" customWidth="1"/>
    <col min="15123" max="15123" width="27.33203125" style="27" bestFit="1" customWidth="1"/>
    <col min="15124" max="15125" width="8.33203125" style="27"/>
    <col min="15126" max="15126" width="4.6640625" style="27" customWidth="1"/>
    <col min="15127" max="15129" width="8.33203125" style="27"/>
    <col min="15130" max="15130" width="9.83203125" style="27" bestFit="1" customWidth="1"/>
    <col min="15131" max="15367" width="8.33203125" style="27"/>
    <col min="15368" max="15368" width="3.83203125" style="27" bestFit="1" customWidth="1"/>
    <col min="15369" max="15369" width="31" style="27" customWidth="1"/>
    <col min="15370" max="15370" width="4.6640625" style="27" customWidth="1"/>
    <col min="15371" max="15371" width="3.83203125" style="27" bestFit="1" customWidth="1"/>
    <col min="15372" max="15372" width="44.83203125" style="27" customWidth="1"/>
    <col min="15373" max="15373" width="5.1640625" style="27" customWidth="1"/>
    <col min="15374" max="15374" width="3.83203125" style="27" bestFit="1" customWidth="1"/>
    <col min="15375" max="15375" width="48" style="27" bestFit="1" customWidth="1"/>
    <col min="15376" max="15376" width="15.6640625" style="27" customWidth="1"/>
    <col min="15377" max="15377" width="8.33203125" style="27"/>
    <col min="15378" max="15378" width="48.33203125" style="27" customWidth="1"/>
    <col min="15379" max="15379" width="27.33203125" style="27" bestFit="1" customWidth="1"/>
    <col min="15380" max="15381" width="8.33203125" style="27"/>
    <col min="15382" max="15382" width="4.6640625" style="27" customWidth="1"/>
    <col min="15383" max="15385" width="8.33203125" style="27"/>
    <col min="15386" max="15386" width="9.83203125" style="27" bestFit="1" customWidth="1"/>
    <col min="15387" max="15623" width="8.33203125" style="27"/>
    <col min="15624" max="15624" width="3.83203125" style="27" bestFit="1" customWidth="1"/>
    <col min="15625" max="15625" width="31" style="27" customWidth="1"/>
    <col min="15626" max="15626" width="4.6640625" style="27" customWidth="1"/>
    <col min="15627" max="15627" width="3.83203125" style="27" bestFit="1" customWidth="1"/>
    <col min="15628" max="15628" width="44.83203125" style="27" customWidth="1"/>
    <col min="15629" max="15629" width="5.1640625" style="27" customWidth="1"/>
    <col min="15630" max="15630" width="3.83203125" style="27" bestFit="1" customWidth="1"/>
    <col min="15631" max="15631" width="48" style="27" bestFit="1" customWidth="1"/>
    <col min="15632" max="15632" width="15.6640625" style="27" customWidth="1"/>
    <col min="15633" max="15633" width="8.33203125" style="27"/>
    <col min="15634" max="15634" width="48.33203125" style="27" customWidth="1"/>
    <col min="15635" max="15635" width="27.33203125" style="27" bestFit="1" customWidth="1"/>
    <col min="15636" max="15637" width="8.33203125" style="27"/>
    <col min="15638" max="15638" width="4.6640625" style="27" customWidth="1"/>
    <col min="15639" max="15641" width="8.33203125" style="27"/>
    <col min="15642" max="15642" width="9.83203125" style="27" bestFit="1" customWidth="1"/>
    <col min="15643" max="15879" width="8.33203125" style="27"/>
    <col min="15880" max="15880" width="3.83203125" style="27" bestFit="1" customWidth="1"/>
    <col min="15881" max="15881" width="31" style="27" customWidth="1"/>
    <col min="15882" max="15882" width="4.6640625" style="27" customWidth="1"/>
    <col min="15883" max="15883" width="3.83203125" style="27" bestFit="1" customWidth="1"/>
    <col min="15884" max="15884" width="44.83203125" style="27" customWidth="1"/>
    <col min="15885" max="15885" width="5.1640625" style="27" customWidth="1"/>
    <col min="15886" max="15886" width="3.83203125" style="27" bestFit="1" customWidth="1"/>
    <col min="15887" max="15887" width="48" style="27" bestFit="1" customWidth="1"/>
    <col min="15888" max="15888" width="15.6640625" style="27" customWidth="1"/>
    <col min="15889" max="15889" width="8.33203125" style="27"/>
    <col min="15890" max="15890" width="48.33203125" style="27" customWidth="1"/>
    <col min="15891" max="15891" width="27.33203125" style="27" bestFit="1" customWidth="1"/>
    <col min="15892" max="15893" width="8.33203125" style="27"/>
    <col min="15894" max="15894" width="4.6640625" style="27" customWidth="1"/>
    <col min="15895" max="15897" width="8.33203125" style="27"/>
    <col min="15898" max="15898" width="9.83203125" style="27" bestFit="1" customWidth="1"/>
    <col min="15899" max="16135" width="8.33203125" style="27"/>
    <col min="16136" max="16136" width="3.83203125" style="27" bestFit="1" customWidth="1"/>
    <col min="16137" max="16137" width="31" style="27" customWidth="1"/>
    <col min="16138" max="16138" width="4.6640625" style="27" customWidth="1"/>
    <col min="16139" max="16139" width="3.83203125" style="27" bestFit="1" customWidth="1"/>
    <col min="16140" max="16140" width="44.83203125" style="27" customWidth="1"/>
    <col min="16141" max="16141" width="5.1640625" style="27" customWidth="1"/>
    <col min="16142" max="16142" width="3.83203125" style="27" bestFit="1" customWidth="1"/>
    <col min="16143" max="16143" width="48" style="27" bestFit="1" customWidth="1"/>
    <col min="16144" max="16144" width="15.6640625" style="27" customWidth="1"/>
    <col min="16145" max="16145" width="8.33203125" style="27"/>
    <col min="16146" max="16146" width="48.33203125" style="27" customWidth="1"/>
    <col min="16147" max="16147" width="27.33203125" style="27" bestFit="1" customWidth="1"/>
    <col min="16148" max="16149" width="8.33203125" style="27"/>
    <col min="16150" max="16150" width="4.6640625" style="27" customWidth="1"/>
    <col min="16151" max="16153" width="8.33203125" style="27"/>
    <col min="16154" max="16154" width="9.83203125" style="27" bestFit="1" customWidth="1"/>
    <col min="16155" max="16384" width="8.33203125" style="27"/>
  </cols>
  <sheetData>
    <row r="3" spans="8:26" ht="15" x14ac:dyDescent="0.2">
      <c r="W3" s="44"/>
    </row>
    <row r="4" spans="8:26" ht="15" x14ac:dyDescent="0.2">
      <c r="O4" s="261" t="s">
        <v>145</v>
      </c>
      <c r="S4" s="44" t="s">
        <v>86</v>
      </c>
      <c r="W4" s="44"/>
    </row>
    <row r="5" spans="8:26" ht="19.5" x14ac:dyDescent="0.2">
      <c r="H5" s="73" t="s">
        <v>55</v>
      </c>
      <c r="I5" s="73"/>
      <c r="J5" s="73"/>
      <c r="K5" s="73"/>
      <c r="L5" s="73"/>
      <c r="M5" s="73"/>
      <c r="N5" s="73"/>
      <c r="O5" s="73"/>
      <c r="S5" s="44" t="s">
        <v>64</v>
      </c>
      <c r="W5" s="44"/>
    </row>
    <row r="6" spans="8:26" ht="15" x14ac:dyDescent="0.2">
      <c r="S6" s="44" t="s">
        <v>88</v>
      </c>
      <c r="W6" s="44"/>
      <c r="Z6" s="69" t="s">
        <v>56</v>
      </c>
    </row>
    <row r="7" spans="8:26" ht="19.5" x14ac:dyDescent="0.2">
      <c r="H7" s="83" t="s">
        <v>57</v>
      </c>
      <c r="I7" s="83"/>
      <c r="J7" s="83"/>
      <c r="K7" s="83"/>
      <c r="L7" s="83"/>
      <c r="M7" s="83"/>
      <c r="N7" s="83"/>
      <c r="O7" s="83"/>
      <c r="S7" s="44" t="s">
        <v>89</v>
      </c>
      <c r="W7" s="44"/>
      <c r="X7" s="43"/>
    </row>
    <row r="8" spans="8:26" ht="15" x14ac:dyDescent="0.2">
      <c r="S8" s="44" t="s">
        <v>90</v>
      </c>
      <c r="W8" s="44"/>
    </row>
    <row r="9" spans="8:26" ht="15" x14ac:dyDescent="0.2">
      <c r="S9" s="44" t="s">
        <v>91</v>
      </c>
      <c r="W9" s="44"/>
    </row>
    <row r="10" spans="8:26" ht="18.75" customHeight="1" x14ac:dyDescent="0.2">
      <c r="H10" s="28" t="s">
        <v>58</v>
      </c>
      <c r="I10" s="29" t="s">
        <v>59</v>
      </c>
      <c r="K10" s="28" t="s">
        <v>60</v>
      </c>
      <c r="L10" s="29" t="s">
        <v>61</v>
      </c>
      <c r="N10" s="28" t="s">
        <v>62</v>
      </c>
      <c r="O10" s="29" t="s">
        <v>63</v>
      </c>
      <c r="S10" s="44"/>
      <c r="W10" s="44"/>
    </row>
    <row r="11" spans="8:26" ht="18.75" x14ac:dyDescent="0.4">
      <c r="I11" s="30">
        <v>838</v>
      </c>
      <c r="K11" s="26"/>
      <c r="L11" s="31" t="s">
        <v>64</v>
      </c>
      <c r="O11" s="32">
        <v>1220009367</v>
      </c>
      <c r="S11" s="44" t="s">
        <v>87</v>
      </c>
      <c r="W11" s="44"/>
    </row>
    <row r="12" spans="8:26" ht="13.5" customHeight="1" x14ac:dyDescent="0.2">
      <c r="I12" s="27" t="s">
        <v>65</v>
      </c>
      <c r="R12" s="70" t="s">
        <v>66</v>
      </c>
      <c r="S12" s="44" t="s">
        <v>79</v>
      </c>
    </row>
    <row r="13" spans="8:26" ht="15" x14ac:dyDescent="0.2">
      <c r="S13" s="44"/>
    </row>
    <row r="14" spans="8:26" ht="15.75" customHeight="1" x14ac:dyDescent="0.2">
      <c r="H14" s="28" t="s">
        <v>67</v>
      </c>
      <c r="I14" s="29" t="s">
        <v>68</v>
      </c>
      <c r="K14" s="28" t="s">
        <v>69</v>
      </c>
      <c r="L14" s="29" t="s">
        <v>70</v>
      </c>
      <c r="N14" s="28" t="s">
        <v>71</v>
      </c>
      <c r="O14" s="29" t="s">
        <v>72</v>
      </c>
      <c r="S14" s="44" t="s">
        <v>78</v>
      </c>
    </row>
    <row r="15" spans="8:26" ht="15" x14ac:dyDescent="0.2">
      <c r="I15" s="66">
        <v>5106</v>
      </c>
      <c r="L15" s="32">
        <v>895657</v>
      </c>
      <c r="O15" s="34">
        <v>43262</v>
      </c>
      <c r="S15" s="44" t="s">
        <v>104</v>
      </c>
    </row>
    <row r="16" spans="8:26" ht="15" x14ac:dyDescent="0.2">
      <c r="S16" s="44" t="s">
        <v>95</v>
      </c>
    </row>
    <row r="17" spans="8:23" ht="15" x14ac:dyDescent="0.2">
      <c r="S17" s="44" t="s">
        <v>105</v>
      </c>
    </row>
    <row r="18" spans="8:23" ht="19.5" x14ac:dyDescent="0.2">
      <c r="H18" s="28" t="s">
        <v>73</v>
      </c>
      <c r="I18" s="29" t="s">
        <v>74</v>
      </c>
      <c r="K18" s="28" t="s">
        <v>75</v>
      </c>
      <c r="L18" s="29" t="s">
        <v>76</v>
      </c>
      <c r="O18" s="35" t="s">
        <v>77</v>
      </c>
      <c r="P18" s="36"/>
      <c r="S18" s="44" t="s">
        <v>144</v>
      </c>
    </row>
    <row r="19" spans="8:23" ht="18.75" x14ac:dyDescent="0.2">
      <c r="I19" s="33" t="s">
        <v>144</v>
      </c>
      <c r="L19" s="37" t="s">
        <v>79</v>
      </c>
      <c r="O19" s="63" t="s">
        <v>80</v>
      </c>
      <c r="S19" s="44" t="s">
        <v>92</v>
      </c>
    </row>
    <row r="20" spans="8:23" ht="15" x14ac:dyDescent="0.2">
      <c r="S20" s="44" t="s">
        <v>93</v>
      </c>
      <c r="U20" s="43" t="s">
        <v>96</v>
      </c>
      <c r="W20" s="43" t="s">
        <v>97</v>
      </c>
    </row>
    <row r="21" spans="8:23" ht="15" x14ac:dyDescent="0.2">
      <c r="S21" s="44" t="s">
        <v>106</v>
      </c>
      <c r="U21" s="71">
        <v>5106</v>
      </c>
      <c r="V21" s="72"/>
      <c r="W21" s="71">
        <v>5202</v>
      </c>
    </row>
    <row r="22" spans="8:23" ht="15" x14ac:dyDescent="0.2">
      <c r="S22" s="44" t="s">
        <v>94</v>
      </c>
      <c r="U22" s="71">
        <v>6106</v>
      </c>
      <c r="V22" s="72"/>
      <c r="W22" s="71">
        <v>6202</v>
      </c>
    </row>
    <row r="23" spans="8:23" x14ac:dyDescent="0.2">
      <c r="U23" s="71">
        <v>6108</v>
      </c>
      <c r="V23" s="72"/>
      <c r="W23" s="71">
        <v>6202</v>
      </c>
    </row>
    <row r="24" spans="8:23" x14ac:dyDescent="0.2">
      <c r="U24" s="71">
        <v>5404</v>
      </c>
      <c r="V24" s="72"/>
      <c r="W24" s="71">
        <v>5411</v>
      </c>
    </row>
    <row r="25" spans="8:23" x14ac:dyDescent="0.2">
      <c r="U25" s="71">
        <v>6404</v>
      </c>
      <c r="V25" s="72"/>
      <c r="W25" s="71">
        <v>6411</v>
      </c>
    </row>
    <row r="27" spans="8:23" x14ac:dyDescent="0.2">
      <c r="I27" s="74" t="s">
        <v>81</v>
      </c>
      <c r="J27" s="75"/>
      <c r="K27" s="75"/>
      <c r="L27" s="75"/>
      <c r="M27" s="75"/>
      <c r="N27" s="75"/>
      <c r="O27" s="75"/>
      <c r="P27" s="76"/>
    </row>
    <row r="28" spans="8:23" x14ac:dyDescent="0.2">
      <c r="I28" s="77"/>
      <c r="J28" s="78"/>
      <c r="K28" s="78"/>
      <c r="L28" s="78"/>
      <c r="M28" s="78"/>
      <c r="N28" s="78"/>
      <c r="O28" s="78"/>
      <c r="P28" s="79"/>
    </row>
    <row r="29" spans="8:23" x14ac:dyDescent="0.2">
      <c r="I29" s="80"/>
      <c r="J29" s="81"/>
      <c r="K29" s="81"/>
      <c r="L29" s="81"/>
      <c r="M29" s="81"/>
      <c r="N29" s="81"/>
      <c r="O29" s="81"/>
      <c r="P29" s="82"/>
    </row>
    <row r="32" spans="8:23" ht="15" customHeight="1" x14ac:dyDescent="0.2">
      <c r="I32" s="38" t="s">
        <v>82</v>
      </c>
      <c r="J32" s="39" t="s">
        <v>83</v>
      </c>
      <c r="S32" s="45" t="s">
        <v>59</v>
      </c>
    </row>
    <row r="33" spans="9:19" ht="15" x14ac:dyDescent="0.2">
      <c r="I33" s="38" t="s">
        <v>84</v>
      </c>
      <c r="J33" s="39" t="s">
        <v>85</v>
      </c>
      <c r="S33" s="45" t="s">
        <v>68</v>
      </c>
    </row>
    <row r="34" spans="9:19" ht="15" x14ac:dyDescent="0.2">
      <c r="S34" s="45" t="s">
        <v>74</v>
      </c>
    </row>
    <row r="35" spans="9:19" ht="15" x14ac:dyDescent="0.2">
      <c r="S35" s="45" t="s">
        <v>61</v>
      </c>
    </row>
    <row r="36" spans="9:19" ht="15" x14ac:dyDescent="0.2">
      <c r="S36" s="45" t="s">
        <v>70</v>
      </c>
    </row>
    <row r="37" spans="9:19" ht="15" x14ac:dyDescent="0.2">
      <c r="S37" s="45" t="s">
        <v>76</v>
      </c>
    </row>
    <row r="38" spans="9:19" ht="15" x14ac:dyDescent="0.2">
      <c r="S38" s="45" t="s">
        <v>63</v>
      </c>
    </row>
    <row r="39" spans="9:19" ht="15" x14ac:dyDescent="0.2">
      <c r="I39" s="40"/>
      <c r="J39" s="40"/>
      <c r="K39" s="40"/>
      <c r="L39" s="40"/>
      <c r="M39" s="41"/>
      <c r="N39" s="41"/>
      <c r="O39" s="40"/>
      <c r="P39" s="40"/>
      <c r="Q39" s="40"/>
      <c r="S39" s="45" t="s">
        <v>72</v>
      </c>
    </row>
    <row r="40" spans="9:19" x14ac:dyDescent="0.2">
      <c r="I40" s="40"/>
      <c r="J40" s="40"/>
      <c r="K40" s="40"/>
      <c r="L40" s="40"/>
      <c r="M40" s="41"/>
      <c r="N40" s="41"/>
      <c r="O40" s="40"/>
      <c r="P40" s="40"/>
      <c r="Q40" s="40"/>
    </row>
    <row r="41" spans="9:19" x14ac:dyDescent="0.2">
      <c r="I41" s="40"/>
      <c r="J41" s="40"/>
      <c r="K41" s="40"/>
      <c r="L41" s="40"/>
      <c r="M41" s="41"/>
      <c r="N41" s="41"/>
      <c r="O41" s="40"/>
      <c r="P41" s="40"/>
      <c r="Q41" s="40"/>
    </row>
    <row r="42" spans="9:19" x14ac:dyDescent="0.2">
      <c r="I42" s="40"/>
      <c r="J42" s="40"/>
      <c r="K42" s="40"/>
      <c r="L42" s="40"/>
      <c r="M42" s="41"/>
      <c r="N42" s="41"/>
      <c r="O42" s="40"/>
      <c r="P42" s="40"/>
      <c r="Q42" s="40"/>
    </row>
    <row r="43" spans="9:19" x14ac:dyDescent="0.2">
      <c r="I43" s="40"/>
      <c r="J43" s="40"/>
      <c r="K43" s="40"/>
      <c r="L43" s="40"/>
      <c r="M43" s="41"/>
      <c r="N43" s="41"/>
      <c r="O43" s="40"/>
      <c r="P43" s="40"/>
      <c r="Q43" s="40"/>
    </row>
    <row r="44" spans="9:19" x14ac:dyDescent="0.2">
      <c r="I44" s="40"/>
      <c r="J44" s="40"/>
      <c r="K44" s="40"/>
      <c r="L44" s="40"/>
      <c r="M44" s="41"/>
      <c r="N44" s="41"/>
      <c r="O44" s="40"/>
      <c r="P44" s="40"/>
      <c r="Q44" s="40"/>
    </row>
    <row r="45" spans="9:19" x14ac:dyDescent="0.2">
      <c r="I45" s="40"/>
      <c r="J45" s="40"/>
      <c r="K45" s="40"/>
      <c r="L45" s="40"/>
      <c r="M45" s="41"/>
      <c r="N45" s="41"/>
      <c r="O45" s="40"/>
      <c r="P45" s="40"/>
      <c r="Q45" s="40"/>
    </row>
    <row r="46" spans="9:19" x14ac:dyDescent="0.2">
      <c r="I46" s="40"/>
      <c r="J46" s="40"/>
      <c r="K46" s="40"/>
      <c r="L46" s="40"/>
      <c r="M46" s="41"/>
      <c r="N46" s="41"/>
      <c r="O46" s="40"/>
      <c r="P46" s="40"/>
      <c r="Q46" s="40"/>
    </row>
    <row r="47" spans="9:19" x14ac:dyDescent="0.2">
      <c r="I47" s="40"/>
      <c r="J47" s="40"/>
      <c r="K47" s="40"/>
      <c r="L47" s="40"/>
      <c r="M47" s="41"/>
      <c r="N47" s="41"/>
      <c r="O47" s="40"/>
      <c r="P47" s="40"/>
      <c r="Q47" s="40"/>
    </row>
    <row r="48" spans="9:19" x14ac:dyDescent="0.2">
      <c r="I48" s="40"/>
      <c r="J48" s="40"/>
      <c r="K48" s="40"/>
      <c r="L48" s="40"/>
      <c r="M48" s="41"/>
      <c r="N48" s="41"/>
      <c r="O48" s="40"/>
      <c r="P48" s="40"/>
      <c r="Q48" s="40"/>
    </row>
    <row r="49" spans="9:17" x14ac:dyDescent="0.2">
      <c r="I49" s="40"/>
      <c r="J49" s="40"/>
      <c r="K49" s="40"/>
      <c r="L49" s="40"/>
      <c r="M49" s="41"/>
      <c r="N49" s="41"/>
      <c r="O49" s="40"/>
      <c r="P49" s="40"/>
      <c r="Q49" s="40"/>
    </row>
    <row r="50" spans="9:17" x14ac:dyDescent="0.2">
      <c r="I50" s="40"/>
      <c r="J50" s="40"/>
      <c r="K50" s="40"/>
      <c r="L50" s="40"/>
      <c r="M50" s="41"/>
      <c r="N50" s="41"/>
      <c r="O50" s="40"/>
      <c r="P50" s="40"/>
      <c r="Q50" s="40"/>
    </row>
    <row r="51" spans="9:17" x14ac:dyDescent="0.2">
      <c r="I51" s="40"/>
      <c r="J51" s="40"/>
      <c r="K51" s="40"/>
      <c r="L51" s="40"/>
      <c r="M51" s="41"/>
      <c r="N51" s="41"/>
      <c r="O51" s="40"/>
      <c r="P51" s="40"/>
      <c r="Q51" s="40"/>
    </row>
    <row r="52" spans="9:17" x14ac:dyDescent="0.2">
      <c r="I52" s="40"/>
      <c r="J52" s="40"/>
      <c r="K52" s="40"/>
      <c r="L52" s="40"/>
      <c r="M52" s="41"/>
      <c r="N52" s="41"/>
      <c r="O52" s="40"/>
      <c r="P52" s="40"/>
      <c r="Q52" s="40"/>
    </row>
    <row r="53" spans="9:17" x14ac:dyDescent="0.2">
      <c r="I53" s="40"/>
      <c r="J53" s="40"/>
      <c r="K53" s="40"/>
      <c r="L53" s="40"/>
      <c r="M53" s="41"/>
      <c r="N53" s="41"/>
      <c r="O53" s="40"/>
      <c r="P53" s="40"/>
      <c r="Q53" s="40"/>
    </row>
    <row r="54" spans="9:17" x14ac:dyDescent="0.2">
      <c r="I54" s="40"/>
      <c r="J54" s="40"/>
      <c r="K54" s="40"/>
      <c r="L54" s="40"/>
      <c r="M54" s="41"/>
      <c r="N54" s="41"/>
      <c r="O54" s="40"/>
      <c r="P54" s="40"/>
      <c r="Q54" s="40"/>
    </row>
    <row r="55" spans="9:17" x14ac:dyDescent="0.2">
      <c r="I55" s="40"/>
      <c r="J55" s="40"/>
      <c r="K55" s="40"/>
      <c r="L55" s="40"/>
      <c r="M55" s="41"/>
      <c r="N55" s="41"/>
      <c r="O55" s="40"/>
      <c r="P55" s="40"/>
      <c r="Q55" s="40"/>
    </row>
    <row r="56" spans="9:17" x14ac:dyDescent="0.2">
      <c r="I56" s="40"/>
      <c r="J56" s="40"/>
      <c r="K56" s="40"/>
      <c r="L56" s="40"/>
      <c r="M56" s="41"/>
      <c r="N56" s="41"/>
      <c r="O56" s="40"/>
      <c r="P56" s="40"/>
      <c r="Q56" s="40"/>
    </row>
    <row r="57" spans="9:17" x14ac:dyDescent="0.2">
      <c r="I57" s="40"/>
      <c r="J57" s="40"/>
      <c r="K57" s="40"/>
      <c r="L57" s="40"/>
      <c r="M57" s="41"/>
      <c r="N57" s="41"/>
      <c r="O57" s="40"/>
      <c r="P57" s="40"/>
      <c r="Q57" s="40"/>
    </row>
    <row r="58" spans="9:17" x14ac:dyDescent="0.2">
      <c r="I58" s="40"/>
      <c r="J58" s="40"/>
      <c r="K58" s="40"/>
      <c r="L58" s="40"/>
      <c r="M58" s="41"/>
      <c r="N58" s="41"/>
      <c r="O58" s="40"/>
      <c r="P58" s="40"/>
      <c r="Q58" s="40"/>
    </row>
    <row r="59" spans="9:17" x14ac:dyDescent="0.2">
      <c r="I59" s="40"/>
      <c r="J59" s="40"/>
      <c r="K59" s="40"/>
      <c r="L59" s="40"/>
      <c r="M59" s="41"/>
      <c r="N59" s="41"/>
      <c r="O59" s="40"/>
      <c r="P59" s="40"/>
      <c r="Q59" s="40"/>
    </row>
    <row r="60" spans="9:17" x14ac:dyDescent="0.2">
      <c r="I60" s="40"/>
      <c r="J60" s="40"/>
      <c r="K60" s="40"/>
      <c r="L60" s="40"/>
      <c r="M60" s="41"/>
      <c r="N60" s="41"/>
      <c r="O60" s="40"/>
      <c r="P60" s="40"/>
      <c r="Q60" s="40"/>
    </row>
    <row r="61" spans="9:17" x14ac:dyDescent="0.2">
      <c r="I61" s="40"/>
      <c r="J61" s="40"/>
      <c r="K61" s="40"/>
      <c r="L61" s="40"/>
      <c r="M61" s="41"/>
      <c r="N61" s="41"/>
      <c r="O61" s="40"/>
      <c r="P61" s="40"/>
      <c r="Q61" s="40"/>
    </row>
    <row r="62" spans="9:17" x14ac:dyDescent="0.2">
      <c r="I62" s="40"/>
      <c r="J62" s="40"/>
      <c r="K62" s="40"/>
      <c r="L62" s="40"/>
      <c r="M62" s="41"/>
      <c r="N62" s="41"/>
      <c r="O62" s="40"/>
      <c r="P62" s="40"/>
      <c r="Q62" s="40"/>
    </row>
    <row r="63" spans="9:17" x14ac:dyDescent="0.2">
      <c r="I63" s="40"/>
      <c r="J63" s="40"/>
      <c r="K63" s="40"/>
      <c r="L63" s="40"/>
      <c r="M63" s="41"/>
      <c r="N63" s="41"/>
      <c r="O63" s="40"/>
      <c r="P63" s="40"/>
      <c r="Q63" s="40"/>
    </row>
    <row r="64" spans="9:17" x14ac:dyDescent="0.2">
      <c r="I64" s="40"/>
      <c r="J64" s="40"/>
      <c r="K64" s="40"/>
      <c r="L64" s="40"/>
      <c r="M64" s="41"/>
      <c r="N64" s="41"/>
      <c r="O64" s="40"/>
      <c r="P64" s="40"/>
      <c r="Q64" s="40"/>
    </row>
    <row r="65" spans="8:17" x14ac:dyDescent="0.2">
      <c r="I65" s="40"/>
      <c r="J65" s="40"/>
      <c r="K65" s="40"/>
      <c r="L65" s="40"/>
      <c r="M65" s="41"/>
      <c r="N65" s="41"/>
      <c r="O65" s="40"/>
      <c r="P65" s="40"/>
      <c r="Q65" s="40"/>
    </row>
    <row r="66" spans="8:17" x14ac:dyDescent="0.2">
      <c r="I66" s="40"/>
      <c r="J66" s="40"/>
      <c r="K66" s="40"/>
      <c r="L66" s="40"/>
      <c r="M66" s="41"/>
      <c r="N66" s="41"/>
      <c r="O66" s="40"/>
      <c r="P66" s="40"/>
      <c r="Q66" s="40"/>
    </row>
    <row r="67" spans="8:17" x14ac:dyDescent="0.2">
      <c r="I67" s="40"/>
      <c r="J67" s="40"/>
      <c r="K67" s="40"/>
      <c r="L67" s="40"/>
      <c r="M67" s="41"/>
      <c r="N67" s="41"/>
      <c r="O67" s="40"/>
      <c r="P67" s="40"/>
      <c r="Q67" s="40"/>
    </row>
    <row r="68" spans="8:17" x14ac:dyDescent="0.2">
      <c r="I68" s="40"/>
      <c r="J68" s="40"/>
      <c r="K68" s="40"/>
      <c r="L68" s="40"/>
      <c r="M68" s="41"/>
      <c r="N68" s="41"/>
      <c r="O68" s="40"/>
      <c r="P68" s="40"/>
      <c r="Q68" s="40"/>
    </row>
    <row r="69" spans="8:17" x14ac:dyDescent="0.2">
      <c r="I69" s="40"/>
      <c r="J69" s="40"/>
      <c r="K69" s="40"/>
      <c r="L69" s="40"/>
      <c r="M69" s="41"/>
      <c r="N69" s="41"/>
      <c r="O69" s="40"/>
      <c r="P69" s="40"/>
      <c r="Q69" s="40"/>
    </row>
    <row r="70" spans="8:17" x14ac:dyDescent="0.2">
      <c r="I70" s="40"/>
      <c r="J70" s="40"/>
      <c r="K70" s="40"/>
      <c r="L70" s="40"/>
      <c r="M70" s="41"/>
      <c r="N70" s="41"/>
      <c r="O70" s="40"/>
      <c r="P70" s="40"/>
      <c r="Q70" s="40"/>
    </row>
    <row r="71" spans="8:17" x14ac:dyDescent="0.2">
      <c r="H71" s="42"/>
      <c r="I71" s="43"/>
      <c r="J71" s="43"/>
      <c r="K71" s="43"/>
      <c r="L71" s="43"/>
      <c r="M71" s="42"/>
      <c r="N71" s="42"/>
      <c r="O71" s="43"/>
      <c r="P71" s="43"/>
      <c r="Q71" s="43"/>
    </row>
    <row r="72" spans="8:17" x14ac:dyDescent="0.2">
      <c r="H72" s="42"/>
      <c r="I72" s="43"/>
      <c r="J72" s="43"/>
      <c r="K72" s="43"/>
      <c r="L72" s="43"/>
      <c r="M72" s="42"/>
      <c r="N72" s="42"/>
      <c r="O72" s="43"/>
      <c r="P72" s="43"/>
      <c r="Q72" s="43"/>
    </row>
    <row r="73" spans="8:17" x14ac:dyDescent="0.2">
      <c r="H73" s="42"/>
      <c r="I73" s="43"/>
      <c r="J73" s="43"/>
      <c r="K73" s="43"/>
      <c r="L73" s="43"/>
      <c r="M73" s="42"/>
      <c r="N73" s="42"/>
      <c r="O73" s="43"/>
      <c r="P73" s="43"/>
      <c r="Q73" s="43"/>
    </row>
    <row r="74" spans="8:17" x14ac:dyDescent="0.2">
      <c r="H74" s="42"/>
      <c r="I74" s="43"/>
      <c r="J74" s="43"/>
      <c r="K74" s="43"/>
      <c r="L74" s="43"/>
      <c r="M74" s="42"/>
      <c r="N74" s="42"/>
      <c r="O74" s="43"/>
      <c r="P74" s="43"/>
      <c r="Q74" s="43"/>
    </row>
    <row r="75" spans="8:17" x14ac:dyDescent="0.2">
      <c r="H75" s="42"/>
      <c r="I75" s="43"/>
      <c r="J75" s="43"/>
      <c r="K75" s="43"/>
      <c r="L75" s="43"/>
      <c r="M75" s="42"/>
      <c r="N75" s="42"/>
      <c r="O75" s="43"/>
      <c r="P75" s="43"/>
      <c r="Q75" s="43"/>
    </row>
    <row r="76" spans="8:17" x14ac:dyDescent="0.2">
      <c r="H76" s="42"/>
      <c r="I76" s="43"/>
      <c r="J76" s="43"/>
      <c r="K76" s="43"/>
      <c r="L76" s="43"/>
      <c r="M76" s="42"/>
      <c r="N76" s="42"/>
      <c r="O76" s="43"/>
      <c r="P76" s="43"/>
      <c r="Q76" s="43"/>
    </row>
    <row r="77" spans="8:17" ht="15" x14ac:dyDescent="0.2">
      <c r="H77" s="42"/>
      <c r="I77" s="44" t="s">
        <v>86</v>
      </c>
      <c r="J77" s="43"/>
      <c r="K77" s="43"/>
      <c r="L77" s="44" t="s">
        <v>87</v>
      </c>
      <c r="M77" s="42"/>
      <c r="N77" s="42"/>
      <c r="O77" s="43"/>
      <c r="P77" s="43"/>
      <c r="Q77" s="43"/>
    </row>
    <row r="78" spans="8:17" ht="15" x14ac:dyDescent="0.2">
      <c r="H78" s="42"/>
      <c r="I78" s="44" t="s">
        <v>64</v>
      </c>
      <c r="J78" s="43"/>
      <c r="K78" s="43"/>
      <c r="L78" s="44" t="s">
        <v>79</v>
      </c>
      <c r="M78" s="42"/>
      <c r="N78" s="42"/>
      <c r="O78" s="43"/>
      <c r="P78" s="43"/>
      <c r="Q78" s="43"/>
    </row>
    <row r="79" spans="8:17" ht="15" x14ac:dyDescent="0.2">
      <c r="H79" s="42"/>
      <c r="I79" s="44" t="s">
        <v>88</v>
      </c>
      <c r="J79" s="43"/>
      <c r="K79" s="43"/>
      <c r="L79" s="43"/>
      <c r="M79" s="42"/>
      <c r="N79" s="42"/>
      <c r="O79" s="43"/>
      <c r="P79" s="43"/>
      <c r="Q79" s="43"/>
    </row>
    <row r="80" spans="8:17" ht="15" x14ac:dyDescent="0.2">
      <c r="H80" s="42"/>
      <c r="I80" s="44" t="s">
        <v>89</v>
      </c>
      <c r="J80" s="43"/>
      <c r="K80" s="43"/>
      <c r="L80" s="43"/>
      <c r="M80" s="42"/>
      <c r="N80" s="42"/>
      <c r="O80" s="43"/>
      <c r="P80" s="43"/>
      <c r="Q80" s="43"/>
    </row>
    <row r="81" spans="8:19" ht="15" x14ac:dyDescent="0.2">
      <c r="H81" s="42"/>
      <c r="I81" s="44" t="s">
        <v>90</v>
      </c>
      <c r="J81" s="43"/>
      <c r="K81" s="43"/>
      <c r="L81" s="43"/>
      <c r="M81" s="42"/>
      <c r="N81" s="42"/>
      <c r="O81" s="43"/>
      <c r="P81" s="43"/>
      <c r="Q81" s="43"/>
    </row>
    <row r="82" spans="8:19" ht="15" x14ac:dyDescent="0.2">
      <c r="H82" s="42"/>
      <c r="I82" s="44" t="s">
        <v>91</v>
      </c>
      <c r="J82" s="43"/>
      <c r="K82" s="43"/>
      <c r="L82" s="43"/>
      <c r="M82" s="42"/>
      <c r="N82" s="42"/>
      <c r="O82" s="43"/>
      <c r="P82" s="43"/>
      <c r="Q82" s="43"/>
    </row>
    <row r="83" spans="8:19" x14ac:dyDescent="0.2">
      <c r="H83" s="42"/>
      <c r="I83" s="43"/>
      <c r="J83" s="43"/>
      <c r="K83" s="43"/>
      <c r="L83" s="43"/>
      <c r="M83" s="42"/>
      <c r="N83" s="42"/>
      <c r="O83" s="43"/>
      <c r="P83" s="43"/>
      <c r="Q83" s="43"/>
    </row>
    <row r="84" spans="8:19" x14ac:dyDescent="0.2">
      <c r="H84" s="42"/>
      <c r="I84" s="43"/>
      <c r="J84" s="43"/>
      <c r="K84" s="43"/>
      <c r="L84" s="43"/>
      <c r="M84" s="42"/>
      <c r="N84" s="42"/>
      <c r="O84" s="43"/>
      <c r="P84" s="43"/>
      <c r="Q84" s="43"/>
    </row>
    <row r="85" spans="8:19" x14ac:dyDescent="0.2">
      <c r="H85" s="42"/>
      <c r="I85" s="43"/>
      <c r="J85" s="43"/>
      <c r="K85" s="43"/>
      <c r="L85" s="43"/>
      <c r="M85" s="42"/>
      <c r="N85" s="42"/>
      <c r="O85" s="43"/>
      <c r="P85" s="43"/>
      <c r="Q85" s="43"/>
    </row>
    <row r="86" spans="8:19" ht="15" x14ac:dyDescent="0.2">
      <c r="H86" s="42"/>
      <c r="I86" s="43"/>
      <c r="J86" s="43"/>
      <c r="K86" s="43"/>
      <c r="L86" s="44" t="s">
        <v>78</v>
      </c>
      <c r="M86" s="42"/>
      <c r="N86" s="42"/>
      <c r="O86" s="43"/>
      <c r="P86" s="43"/>
      <c r="Q86" s="43"/>
    </row>
    <row r="87" spans="8:19" ht="15" x14ac:dyDescent="0.2">
      <c r="H87" s="42"/>
      <c r="I87" s="43"/>
      <c r="J87" s="43"/>
      <c r="K87" s="43"/>
      <c r="L87" s="44" t="s">
        <v>92</v>
      </c>
      <c r="M87" s="42"/>
      <c r="N87" s="42"/>
      <c r="O87" s="43"/>
      <c r="P87" s="43"/>
      <c r="Q87" s="43"/>
    </row>
    <row r="88" spans="8:19" ht="15" x14ac:dyDescent="0.2">
      <c r="H88" s="42"/>
      <c r="I88" s="43"/>
      <c r="J88" s="43"/>
      <c r="K88" s="43"/>
      <c r="L88" s="44" t="s">
        <v>93</v>
      </c>
      <c r="M88" s="42"/>
      <c r="N88" s="42"/>
      <c r="O88" s="43"/>
      <c r="P88" s="43"/>
      <c r="Q88" s="43"/>
    </row>
    <row r="89" spans="8:19" ht="15" x14ac:dyDescent="0.2">
      <c r="H89" s="42"/>
      <c r="I89" s="43"/>
      <c r="J89" s="43"/>
      <c r="K89" s="43"/>
      <c r="L89" s="44" t="s">
        <v>94</v>
      </c>
      <c r="M89" s="42"/>
      <c r="N89" s="42"/>
      <c r="O89" s="43"/>
      <c r="P89" s="43"/>
      <c r="Q89" s="43"/>
    </row>
    <row r="90" spans="8:19" ht="15" x14ac:dyDescent="0.2">
      <c r="H90" s="42"/>
      <c r="I90" s="43"/>
      <c r="J90" s="43"/>
      <c r="K90" s="43"/>
      <c r="L90" s="44" t="s">
        <v>95</v>
      </c>
      <c r="M90" s="42"/>
      <c r="N90" s="42"/>
      <c r="O90" s="43"/>
      <c r="P90" s="43"/>
      <c r="Q90" s="43"/>
    </row>
    <row r="91" spans="8:19" ht="15" x14ac:dyDescent="0.2">
      <c r="H91" s="42"/>
      <c r="I91" s="43"/>
      <c r="J91" s="43"/>
      <c r="K91" s="43"/>
      <c r="L91" s="44"/>
      <c r="M91" s="42"/>
      <c r="N91" s="42"/>
      <c r="O91" s="43"/>
      <c r="P91" s="43"/>
      <c r="Q91" s="43"/>
    </row>
    <row r="92" spans="8:19" x14ac:dyDescent="0.2">
      <c r="H92" s="42"/>
      <c r="I92" s="43"/>
      <c r="J92" s="43"/>
      <c r="K92" s="43"/>
      <c r="L92" s="43"/>
      <c r="M92" s="42"/>
      <c r="N92" s="42"/>
      <c r="O92" s="43"/>
      <c r="P92" s="43"/>
      <c r="Q92" s="43"/>
    </row>
    <row r="93" spans="8:19" x14ac:dyDescent="0.2">
      <c r="H93" s="42"/>
      <c r="I93" s="43"/>
      <c r="J93" s="43"/>
      <c r="K93" s="43"/>
      <c r="L93" s="43"/>
      <c r="M93" s="42"/>
      <c r="N93" s="42"/>
      <c r="O93" s="43"/>
      <c r="P93" s="43"/>
      <c r="Q93" s="43"/>
    </row>
    <row r="94" spans="8:19" x14ac:dyDescent="0.2">
      <c r="H94" s="42"/>
      <c r="I94" s="43"/>
      <c r="J94" s="43"/>
      <c r="K94" s="43"/>
      <c r="L94" s="43"/>
      <c r="M94" s="42"/>
      <c r="N94" s="42"/>
      <c r="O94" s="43"/>
      <c r="P94" s="43"/>
      <c r="Q94" s="43"/>
    </row>
    <row r="95" spans="8:19" ht="15" x14ac:dyDescent="0.2">
      <c r="H95" s="42"/>
      <c r="I95" s="43"/>
      <c r="J95" s="43"/>
      <c r="K95" s="43"/>
      <c r="L95" s="43"/>
      <c r="M95" s="42"/>
      <c r="N95" s="42"/>
      <c r="O95" s="45" t="s">
        <v>59</v>
      </c>
      <c r="P95" s="43"/>
      <c r="Q95" s="43"/>
    </row>
    <row r="96" spans="8:19" ht="15" x14ac:dyDescent="0.2">
      <c r="H96" s="42"/>
      <c r="I96" s="43"/>
      <c r="J96" s="43"/>
      <c r="K96" s="43"/>
      <c r="L96" s="43"/>
      <c r="M96" s="42"/>
      <c r="N96" s="42"/>
      <c r="O96" s="45" t="s">
        <v>68</v>
      </c>
      <c r="P96" s="43"/>
      <c r="Q96" s="43"/>
      <c r="R96" s="43" t="s">
        <v>96</v>
      </c>
      <c r="S96" s="43" t="s">
        <v>97</v>
      </c>
    </row>
    <row r="97" spans="8:19" ht="15" x14ac:dyDescent="0.2">
      <c r="H97" s="42"/>
      <c r="I97" s="43"/>
      <c r="J97" s="43"/>
      <c r="K97" s="43"/>
      <c r="L97" s="43"/>
      <c r="M97" s="42"/>
      <c r="N97" s="42"/>
      <c r="O97" s="45" t="s">
        <v>74</v>
      </c>
      <c r="P97" s="43"/>
      <c r="Q97" s="43"/>
      <c r="R97" s="43">
        <v>5106</v>
      </c>
      <c r="S97" s="43">
        <v>5202</v>
      </c>
    </row>
    <row r="98" spans="8:19" ht="15" x14ac:dyDescent="0.2">
      <c r="H98" s="42"/>
      <c r="I98" s="43"/>
      <c r="J98" s="43"/>
      <c r="K98" s="43"/>
      <c r="L98" s="43"/>
      <c r="M98" s="42"/>
      <c r="N98" s="42"/>
      <c r="O98" s="45" t="s">
        <v>61</v>
      </c>
      <c r="P98" s="43"/>
      <c r="Q98" s="43"/>
      <c r="R98" s="43">
        <v>6106</v>
      </c>
      <c r="S98" s="43">
        <v>6202</v>
      </c>
    </row>
    <row r="99" spans="8:19" ht="15" x14ac:dyDescent="0.2">
      <c r="H99" s="42"/>
      <c r="I99" s="43"/>
      <c r="J99" s="43"/>
      <c r="K99" s="43"/>
      <c r="L99" s="43"/>
      <c r="M99" s="42"/>
      <c r="N99" s="42"/>
      <c r="O99" s="45" t="s">
        <v>70</v>
      </c>
      <c r="P99" s="43"/>
      <c r="Q99" s="43"/>
      <c r="R99" s="43">
        <v>6108</v>
      </c>
      <c r="S99" s="43">
        <v>6202</v>
      </c>
    </row>
    <row r="100" spans="8:19" ht="15" x14ac:dyDescent="0.2">
      <c r="H100" s="42"/>
      <c r="I100" s="43"/>
      <c r="J100" s="43"/>
      <c r="K100" s="43"/>
      <c r="L100" s="43"/>
      <c r="M100" s="42"/>
      <c r="N100" s="42"/>
      <c r="O100" s="45" t="s">
        <v>76</v>
      </c>
      <c r="P100" s="43"/>
      <c r="Q100" s="43"/>
      <c r="R100" s="43">
        <v>5404</v>
      </c>
      <c r="S100" s="43">
        <v>5411</v>
      </c>
    </row>
    <row r="101" spans="8:19" ht="15" x14ac:dyDescent="0.2">
      <c r="H101" s="42"/>
      <c r="I101" s="43"/>
      <c r="J101" s="43"/>
      <c r="K101" s="43"/>
      <c r="L101" s="43"/>
      <c r="M101" s="42"/>
      <c r="N101" s="42"/>
      <c r="O101" s="45" t="s">
        <v>63</v>
      </c>
      <c r="P101" s="43"/>
      <c r="Q101" s="43"/>
      <c r="R101" s="43">
        <v>6404</v>
      </c>
      <c r="S101" s="43">
        <v>6411</v>
      </c>
    </row>
    <row r="102" spans="8:19" ht="15" x14ac:dyDescent="0.2">
      <c r="H102" s="42"/>
      <c r="I102" s="43"/>
      <c r="J102" s="43"/>
      <c r="K102" s="43"/>
      <c r="L102" s="43"/>
      <c r="M102" s="42"/>
      <c r="N102" s="42"/>
      <c r="O102" s="45" t="s">
        <v>72</v>
      </c>
      <c r="P102" s="43"/>
      <c r="Q102" s="43"/>
    </row>
    <row r="103" spans="8:19" x14ac:dyDescent="0.2">
      <c r="H103" s="42"/>
      <c r="I103" s="43"/>
      <c r="J103" s="43"/>
      <c r="K103" s="43"/>
      <c r="L103" s="43"/>
      <c r="M103" s="42"/>
      <c r="N103" s="42"/>
      <c r="O103" s="43"/>
      <c r="P103" s="43"/>
      <c r="Q103" s="43"/>
    </row>
    <row r="104" spans="8:19" x14ac:dyDescent="0.2">
      <c r="H104" s="42"/>
      <c r="I104" s="43"/>
      <c r="J104" s="43"/>
      <c r="K104" s="43"/>
      <c r="L104" s="43"/>
      <c r="M104" s="42"/>
      <c r="N104" s="42"/>
      <c r="O104" s="43"/>
      <c r="P104" s="43"/>
      <c r="Q104" s="43"/>
    </row>
  </sheetData>
  <sheetProtection selectLockedCells="1" selectUnlockedCells="1"/>
  <mergeCells count="3">
    <mergeCell ref="H5:O5"/>
    <mergeCell ref="I27:P29"/>
    <mergeCell ref="H7:O7"/>
  </mergeCells>
  <dataValidations count="4">
    <dataValidation type="list" allowBlank="1" showInputMessage="1" showErrorMessage="1" sqref="WVQ98305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formula1>$L$86:$L$90</formula1>
    </dataValidation>
    <dataValidation type="list" allowBlank="1" showInputMessage="1" showErrorMessage="1" sqref="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formula1>$L$77:$L$78</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formula1>$I$77:$I$82</formula1>
    </dataValidation>
    <dataValidation type="list" allowBlank="1" showInputMessage="1" showErrorMessage="1" sqref="I19">
      <formula1>$S$14:$S$22</formula1>
    </dataValidation>
  </dataValidations>
  <hyperlinks>
    <hyperlink ref="O19" r:id="rId1"/>
    <hyperlink ref="Z2" r:id="rId2" location="rmcl" display="Ajuda"/>
  </hyperlinks>
  <pageMargins left="0.511811024" right="0.511811024" top="0.78740157499999996" bottom="0.78740157499999996" header="0.31496062000000002" footer="0.31496062000000002"/>
  <pageSetup paperSize="9" orientation="portrait" verticalDpi="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E2:BB74"/>
  <sheetViews>
    <sheetView showGridLines="0" showRowColHeaders="0" topLeftCell="C1" zoomScale="115" zoomScaleNormal="115" workbookViewId="0">
      <selection activeCell="BB11" sqref="BB11"/>
    </sheetView>
  </sheetViews>
  <sheetFormatPr defaultRowHeight="12.75" x14ac:dyDescent="0.2"/>
  <cols>
    <col min="4" max="4" width="9.33203125" customWidth="1"/>
    <col min="5" max="5" width="6.6640625" style="1" customWidth="1"/>
    <col min="6" max="6" width="3.33203125" style="1" customWidth="1"/>
    <col min="7" max="7" width="1.33203125" style="1" customWidth="1"/>
    <col min="8" max="8" width="2.6640625" style="1" customWidth="1"/>
    <col min="9" max="9" width="4.1640625" style="1" customWidth="1"/>
    <col min="10" max="10" width="5.5" style="1" customWidth="1"/>
    <col min="11" max="11" width="1.33203125" style="1" customWidth="1"/>
    <col min="12" max="12" width="3.33203125" style="1" customWidth="1"/>
    <col min="13" max="14" width="0.6640625" style="1" customWidth="1"/>
    <col min="15" max="15" width="4.6640625" style="1" customWidth="1"/>
    <col min="16" max="16" width="3.33203125" style="1" customWidth="1"/>
    <col min="17" max="17" width="5.5" style="1" customWidth="1"/>
    <col min="18" max="18" width="2.83203125" style="1" customWidth="1"/>
    <col min="19" max="19" width="2" style="1" customWidth="1"/>
    <col min="20" max="20" width="0.83203125" style="1" customWidth="1"/>
    <col min="21" max="21" width="1.83203125" style="1" customWidth="1"/>
    <col min="22" max="22" width="2.83203125" style="1" customWidth="1"/>
    <col min="23" max="23" width="2.5" style="1" customWidth="1"/>
    <col min="24" max="24" width="1.1640625" style="1" customWidth="1"/>
    <col min="25" max="25" width="1.33203125" style="1" customWidth="1"/>
    <col min="26" max="26" width="2.1640625" style="1" customWidth="1"/>
    <col min="27" max="27" width="4.83203125" style="1" customWidth="1"/>
    <col min="28" max="28" width="1.83203125" style="1" customWidth="1"/>
    <col min="29" max="29" width="4" style="1" customWidth="1"/>
    <col min="30" max="30" width="0.6640625" style="1" customWidth="1"/>
    <col min="31" max="31" width="5.6640625" style="1" customWidth="1"/>
    <col min="32" max="32" width="7" style="1" customWidth="1"/>
    <col min="33" max="33" width="0.6640625" style="1" customWidth="1"/>
    <col min="34" max="34" width="3.33203125" style="1" hidden="1" customWidth="1"/>
    <col min="35" max="35" width="1.33203125" style="1" customWidth="1"/>
    <col min="36" max="36" width="2.83203125" style="1" customWidth="1"/>
    <col min="37" max="37" width="1.1640625" style="1" customWidth="1"/>
    <col min="38" max="38" width="2.1640625" style="1" customWidth="1"/>
    <col min="39" max="39" width="1.5" style="1" customWidth="1"/>
    <col min="40" max="40" width="3.1640625" style="1" customWidth="1"/>
    <col min="41" max="41" width="9.6640625" style="1" customWidth="1"/>
    <col min="42" max="42" width="5.5" style="1" customWidth="1"/>
    <col min="43" max="43" width="2" style="1" customWidth="1"/>
    <col min="44" max="44" width="2" style="1" hidden="1" customWidth="1"/>
    <col min="45" max="46" width="1.83203125" style="1" customWidth="1"/>
    <col min="47" max="47" width="0.83203125" style="1" customWidth="1"/>
    <col min="48" max="48" width="2.5" style="1" customWidth="1"/>
    <col min="49" max="49" width="5.5" style="1" customWidth="1"/>
    <col min="50" max="50" width="16" style="1" customWidth="1"/>
    <col min="51" max="51" width="4.83203125" hidden="1" customWidth="1"/>
    <col min="52" max="52" width="2.83203125" hidden="1" customWidth="1"/>
    <col min="53" max="53" width="9.33203125" customWidth="1"/>
    <col min="54" max="54" width="15.6640625" bestFit="1" customWidth="1"/>
  </cols>
  <sheetData>
    <row r="2" spans="5:54" ht="18.75" customHeight="1" thickBot="1" x14ac:dyDescent="0.25">
      <c r="E2" s="159" t="s">
        <v>99</v>
      </c>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220" t="s">
        <v>128</v>
      </c>
      <c r="AR2" s="221"/>
      <c r="AS2" s="221"/>
      <c r="AT2" s="221"/>
      <c r="AU2" s="221"/>
      <c r="AV2" s="221"/>
      <c r="AW2" s="221"/>
      <c r="AX2" s="222"/>
      <c r="AY2" s="2"/>
      <c r="AZ2" s="3"/>
    </row>
    <row r="3" spans="5:54" ht="23.25" customHeight="1" x14ac:dyDescent="0.2">
      <c r="E3" s="199" t="s">
        <v>50</v>
      </c>
      <c r="F3" s="200"/>
      <c r="G3" s="200"/>
      <c r="H3" s="200"/>
      <c r="I3" s="200"/>
      <c r="J3" s="200"/>
      <c r="K3" s="200"/>
      <c r="L3" s="200"/>
      <c r="M3" s="201" t="s">
        <v>0</v>
      </c>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23"/>
      <c r="AR3" s="223"/>
      <c r="AS3" s="223"/>
      <c r="AT3" s="223"/>
      <c r="AU3" s="223"/>
      <c r="AV3" s="223"/>
      <c r="AW3" s="223"/>
      <c r="AX3" s="224"/>
      <c r="AY3" s="2"/>
      <c r="AZ3" s="3"/>
    </row>
    <row r="4" spans="5:54" ht="35.25" customHeight="1" x14ac:dyDescent="0.2">
      <c r="E4" s="202" t="s">
        <v>98</v>
      </c>
      <c r="F4" s="203"/>
      <c r="G4" s="203"/>
      <c r="H4" s="203"/>
      <c r="I4" s="203"/>
      <c r="J4" s="203"/>
      <c r="K4" s="203"/>
      <c r="L4" s="203"/>
      <c r="M4" s="203"/>
      <c r="N4" s="203"/>
      <c r="O4" s="203"/>
      <c r="P4" s="203"/>
      <c r="Q4" s="203"/>
      <c r="R4" s="203"/>
      <c r="S4" s="203"/>
      <c r="T4" s="203"/>
      <c r="U4" s="203"/>
      <c r="V4" s="203"/>
      <c r="W4" s="203"/>
      <c r="X4" s="204"/>
      <c r="Y4" s="208" t="s">
        <v>141</v>
      </c>
      <c r="Z4" s="209"/>
      <c r="AA4" s="209"/>
      <c r="AB4" s="209"/>
      <c r="AC4" s="209"/>
      <c r="AD4" s="209"/>
      <c r="AE4" s="209"/>
      <c r="AF4" s="210"/>
      <c r="AG4" s="214"/>
      <c r="AH4" s="214"/>
      <c r="AI4" s="214"/>
      <c r="AJ4" s="214"/>
      <c r="AK4" s="214"/>
      <c r="AL4" s="214"/>
      <c r="AM4" s="214"/>
      <c r="AN4" s="214"/>
      <c r="AO4" s="214"/>
      <c r="AP4" s="214"/>
      <c r="AQ4" s="214"/>
      <c r="AR4" s="214"/>
      <c r="AS4" s="214"/>
      <c r="AT4" s="214"/>
      <c r="AU4" s="214"/>
      <c r="AV4" s="214"/>
      <c r="AW4" s="214"/>
      <c r="AX4" s="215"/>
      <c r="AY4" s="4"/>
      <c r="AZ4" s="3"/>
    </row>
    <row r="5" spans="5:54" ht="24.75" customHeight="1" x14ac:dyDescent="0.2">
      <c r="E5" s="205"/>
      <c r="F5" s="206"/>
      <c r="G5" s="206"/>
      <c r="H5" s="206"/>
      <c r="I5" s="206"/>
      <c r="J5" s="206"/>
      <c r="K5" s="206"/>
      <c r="L5" s="206"/>
      <c r="M5" s="206"/>
      <c r="N5" s="206"/>
      <c r="O5" s="206"/>
      <c r="P5" s="206"/>
      <c r="Q5" s="206"/>
      <c r="R5" s="206"/>
      <c r="S5" s="206"/>
      <c r="T5" s="206"/>
      <c r="U5" s="206"/>
      <c r="V5" s="206"/>
      <c r="W5" s="206"/>
      <c r="X5" s="207"/>
      <c r="Y5" s="211"/>
      <c r="Z5" s="212"/>
      <c r="AA5" s="212"/>
      <c r="AB5" s="212"/>
      <c r="AC5" s="212"/>
      <c r="AD5" s="212"/>
      <c r="AE5" s="212"/>
      <c r="AF5" s="213"/>
      <c r="AG5" s="216" t="s">
        <v>100</v>
      </c>
      <c r="AH5" s="216"/>
      <c r="AI5" s="216"/>
      <c r="AJ5" s="216"/>
      <c r="AK5" s="216"/>
      <c r="AL5" s="216"/>
      <c r="AM5" s="216"/>
      <c r="AN5" s="216"/>
      <c r="AO5" s="216"/>
      <c r="AP5" s="216"/>
      <c r="AQ5" s="216"/>
      <c r="AR5" s="216"/>
      <c r="AS5" s="216"/>
      <c r="AT5" s="216"/>
      <c r="AU5" s="216"/>
      <c r="AV5" s="216"/>
      <c r="AW5" s="216"/>
      <c r="AX5" s="217"/>
      <c r="AY5" s="5"/>
      <c r="AZ5" s="3"/>
      <c r="BB5" s="65"/>
    </row>
    <row r="6" spans="5:54" ht="31.5" customHeight="1" x14ac:dyDescent="0.2">
      <c r="E6" s="205"/>
      <c r="F6" s="206"/>
      <c r="G6" s="206"/>
      <c r="H6" s="206"/>
      <c r="I6" s="206"/>
      <c r="J6" s="206"/>
      <c r="K6" s="206"/>
      <c r="L6" s="206"/>
      <c r="M6" s="206"/>
      <c r="N6" s="206"/>
      <c r="O6" s="206"/>
      <c r="P6" s="206"/>
      <c r="Q6" s="206"/>
      <c r="R6" s="206"/>
      <c r="S6" s="206"/>
      <c r="T6" s="206"/>
      <c r="U6" s="206"/>
      <c r="V6" s="206"/>
      <c r="W6" s="206"/>
      <c r="X6" s="207"/>
      <c r="Y6" s="211"/>
      <c r="Z6" s="212"/>
      <c r="AA6" s="212"/>
      <c r="AB6" s="212"/>
      <c r="AC6" s="212"/>
      <c r="AD6" s="212"/>
      <c r="AE6" s="212"/>
      <c r="AF6" s="213"/>
      <c r="AG6" s="218" t="s">
        <v>142</v>
      </c>
      <c r="AH6" s="218"/>
      <c r="AI6" s="218"/>
      <c r="AJ6" s="218"/>
      <c r="AK6" s="218"/>
      <c r="AL6" s="218"/>
      <c r="AM6" s="218"/>
      <c r="AN6" s="218"/>
      <c r="AO6" s="218"/>
      <c r="AP6" s="218"/>
      <c r="AQ6" s="218"/>
      <c r="AR6" s="218"/>
      <c r="AS6" s="218"/>
      <c r="AT6" s="218"/>
      <c r="AU6" s="218"/>
      <c r="AV6" s="218"/>
      <c r="AW6" s="218"/>
      <c r="AX6" s="219"/>
      <c r="AY6" s="6"/>
      <c r="AZ6" s="3"/>
    </row>
    <row r="7" spans="5:54" ht="14.25" customHeight="1" x14ac:dyDescent="0.2">
      <c r="E7" s="184" t="s">
        <v>125</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9"/>
      <c r="AG7" s="186" t="s">
        <v>124</v>
      </c>
      <c r="AH7" s="187"/>
      <c r="AI7" s="187"/>
      <c r="AJ7" s="187"/>
      <c r="AK7" s="187"/>
      <c r="AL7" s="187"/>
      <c r="AM7" s="187"/>
      <c r="AN7" s="187"/>
      <c r="AO7" s="187"/>
      <c r="AP7" s="187"/>
      <c r="AQ7" s="187"/>
      <c r="AR7" s="187"/>
      <c r="AS7" s="187"/>
      <c r="AT7" s="187"/>
      <c r="AU7" s="187"/>
      <c r="AV7" s="187"/>
      <c r="AW7" s="187"/>
      <c r="AX7" s="188"/>
      <c r="AY7" s="7"/>
      <c r="AZ7" s="3"/>
    </row>
    <row r="8" spans="5:54" ht="9.75" customHeight="1" x14ac:dyDescent="0.2">
      <c r="E8" s="250" t="s">
        <v>126</v>
      </c>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2"/>
      <c r="AG8" s="245" t="s">
        <v>127</v>
      </c>
      <c r="AH8" s="246"/>
      <c r="AI8" s="246"/>
      <c r="AJ8" s="246"/>
      <c r="AK8" s="246"/>
      <c r="AL8" s="246"/>
      <c r="AM8" s="246"/>
      <c r="AN8" s="246"/>
      <c r="AO8" s="246"/>
      <c r="AP8" s="246"/>
      <c r="AQ8" s="246"/>
      <c r="AR8" s="246"/>
      <c r="AS8" s="246"/>
      <c r="AT8" s="246"/>
      <c r="AU8" s="247">
        <f ca="1">NOW()</f>
        <v>43476.698573611109</v>
      </c>
      <c r="AV8" s="248"/>
      <c r="AW8" s="248"/>
      <c r="AX8" s="249"/>
      <c r="AY8" s="7"/>
      <c r="AZ8" s="3"/>
    </row>
    <row r="9" spans="5:54" ht="23.25" customHeight="1" x14ac:dyDescent="0.2">
      <c r="E9" s="225" t="s">
        <v>24</v>
      </c>
      <c r="F9" s="225"/>
      <c r="G9" s="225"/>
      <c r="H9" s="225"/>
      <c r="I9" s="225"/>
      <c r="J9" s="225"/>
      <c r="K9" s="225"/>
      <c r="L9" s="225"/>
      <c r="M9" s="225"/>
      <c r="N9" s="225"/>
      <c r="O9" s="225"/>
      <c r="P9" s="225"/>
      <c r="Q9" s="225" t="s">
        <v>1</v>
      </c>
      <c r="R9" s="225"/>
      <c r="S9" s="225"/>
      <c r="T9" s="225"/>
      <c r="U9" s="225"/>
      <c r="V9" s="225"/>
      <c r="W9" s="225"/>
      <c r="X9" s="225"/>
      <c r="Y9" s="225"/>
      <c r="Z9" s="225"/>
      <c r="AA9" s="225"/>
      <c r="AB9" s="225"/>
      <c r="AC9" s="225"/>
      <c r="AD9" s="225"/>
      <c r="AE9" s="225"/>
      <c r="AF9" s="225"/>
      <c r="AG9" s="225"/>
      <c r="AH9" s="225"/>
      <c r="AI9" s="226"/>
      <c r="AJ9" s="227" t="s">
        <v>25</v>
      </c>
      <c r="AK9" s="225"/>
      <c r="AL9" s="225"/>
      <c r="AM9" s="225"/>
      <c r="AN9" s="225"/>
      <c r="AO9" s="225"/>
      <c r="AP9" s="225"/>
      <c r="AQ9" s="225"/>
      <c r="AR9" s="225"/>
      <c r="AS9" s="225"/>
      <c r="AT9" s="225"/>
      <c r="AU9" s="225"/>
      <c r="AV9" s="225"/>
      <c r="AW9" s="225"/>
      <c r="AX9" s="226"/>
      <c r="AY9" s="4"/>
      <c r="AZ9" s="3"/>
    </row>
    <row r="10" spans="5:54" ht="5.25" customHeight="1" x14ac:dyDescent="0.2">
      <c r="E10" s="8"/>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10"/>
      <c r="AZ10" s="11"/>
    </row>
    <row r="11" spans="5:54" ht="11.25" customHeight="1" x14ac:dyDescent="0.2">
      <c r="E11" s="180" t="s">
        <v>43</v>
      </c>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row>
    <row r="12" spans="5:54" ht="12.75" customHeight="1" x14ac:dyDescent="0.2">
      <c r="E12" s="177" t="s">
        <v>113</v>
      </c>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c r="AL12" s="178" t="s">
        <v>27</v>
      </c>
      <c r="AM12" s="178"/>
      <c r="AN12" s="178"/>
      <c r="AO12" s="178"/>
      <c r="AP12" s="178"/>
      <c r="AQ12" s="178"/>
      <c r="AR12" s="178"/>
      <c r="AS12" s="178"/>
      <c r="AT12" s="179"/>
      <c r="AU12" s="178" t="s">
        <v>116</v>
      </c>
      <c r="AV12" s="178"/>
      <c r="AW12" s="178"/>
      <c r="AX12" s="179"/>
      <c r="AY12" s="4"/>
      <c r="AZ12" s="3"/>
    </row>
    <row r="13" spans="5:54" ht="12.75" customHeight="1" x14ac:dyDescent="0.2">
      <c r="E13" s="241" t="s">
        <v>114</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c r="AL13" s="241" t="s">
        <v>115</v>
      </c>
      <c r="AM13" s="242"/>
      <c r="AN13" s="242"/>
      <c r="AO13" s="242"/>
      <c r="AP13" s="242"/>
      <c r="AQ13" s="242"/>
      <c r="AR13" s="242"/>
      <c r="AS13" s="242"/>
      <c r="AT13" s="243"/>
      <c r="AU13" s="244">
        <f ca="1">TODAY()</f>
        <v>43476</v>
      </c>
      <c r="AV13" s="242"/>
      <c r="AW13" s="242"/>
      <c r="AX13" s="243"/>
      <c r="AY13" s="4"/>
      <c r="AZ13" s="3"/>
    </row>
    <row r="14" spans="5:54" ht="10.5" customHeight="1" x14ac:dyDescent="0.2">
      <c r="E14" s="177" t="s">
        <v>117</v>
      </c>
      <c r="F14" s="178"/>
      <c r="G14" s="178"/>
      <c r="H14" s="178"/>
      <c r="I14" s="178"/>
      <c r="J14" s="178"/>
      <c r="K14" s="178"/>
      <c r="L14" s="178"/>
      <c r="M14" s="178"/>
      <c r="N14" s="178"/>
      <c r="O14" s="178"/>
      <c r="P14" s="178"/>
      <c r="Q14" s="178"/>
      <c r="R14" s="178"/>
      <c r="S14" s="178"/>
      <c r="T14" s="178"/>
      <c r="U14" s="178"/>
      <c r="V14" s="178"/>
      <c r="W14" s="178"/>
      <c r="X14" s="178"/>
      <c r="Y14" s="178"/>
      <c r="Z14" s="178"/>
      <c r="AA14" s="177" t="s">
        <v>119</v>
      </c>
      <c r="AB14" s="178"/>
      <c r="AC14" s="178"/>
      <c r="AD14" s="178"/>
      <c r="AE14" s="178"/>
      <c r="AF14" s="178"/>
      <c r="AG14" s="178"/>
      <c r="AH14" s="178"/>
      <c r="AI14" s="178"/>
      <c r="AJ14" s="178"/>
      <c r="AK14" s="178"/>
      <c r="AL14" s="178"/>
      <c r="AM14" s="178"/>
      <c r="AN14" s="178"/>
      <c r="AO14" s="177" t="s">
        <v>121</v>
      </c>
      <c r="AP14" s="178"/>
      <c r="AQ14" s="178"/>
      <c r="AR14" s="178"/>
      <c r="AS14" s="178"/>
      <c r="AT14" s="178"/>
      <c r="AU14" s="177" t="s">
        <v>123</v>
      </c>
      <c r="AV14" s="178"/>
      <c r="AW14" s="178"/>
      <c r="AX14" s="179"/>
      <c r="AY14" s="4"/>
      <c r="AZ14" s="3"/>
    </row>
    <row r="15" spans="5:54" ht="12.75" customHeight="1" x14ac:dyDescent="0.2">
      <c r="E15" s="241" t="s">
        <v>118</v>
      </c>
      <c r="F15" s="242"/>
      <c r="G15" s="242"/>
      <c r="H15" s="242"/>
      <c r="I15" s="242"/>
      <c r="J15" s="242"/>
      <c r="K15" s="242"/>
      <c r="L15" s="242"/>
      <c r="M15" s="242"/>
      <c r="N15" s="242"/>
      <c r="O15" s="242"/>
      <c r="P15" s="242"/>
      <c r="Q15" s="242"/>
      <c r="R15" s="242"/>
      <c r="S15" s="242"/>
      <c r="T15" s="242"/>
      <c r="U15" s="242"/>
      <c r="V15" s="242"/>
      <c r="W15" s="242"/>
      <c r="X15" s="242"/>
      <c r="Y15" s="242"/>
      <c r="Z15" s="243"/>
      <c r="AA15" s="241" t="s">
        <v>120</v>
      </c>
      <c r="AB15" s="242"/>
      <c r="AC15" s="242"/>
      <c r="AD15" s="242"/>
      <c r="AE15" s="242"/>
      <c r="AF15" s="242"/>
      <c r="AG15" s="242"/>
      <c r="AH15" s="242"/>
      <c r="AI15" s="242"/>
      <c r="AJ15" s="242"/>
      <c r="AK15" s="242"/>
      <c r="AL15" s="242"/>
      <c r="AM15" s="242"/>
      <c r="AN15" s="243"/>
      <c r="AO15" s="241" t="s">
        <v>122</v>
      </c>
      <c r="AP15" s="242"/>
      <c r="AQ15" s="242"/>
      <c r="AR15" s="242"/>
      <c r="AS15" s="242"/>
      <c r="AT15" s="243"/>
      <c r="AU15" s="244">
        <f ca="1">TODAY()</f>
        <v>43476</v>
      </c>
      <c r="AV15" s="242"/>
      <c r="AW15" s="242"/>
      <c r="AX15" s="243"/>
      <c r="AY15" s="4"/>
      <c r="AZ15" s="3"/>
    </row>
    <row r="16" spans="5:54" ht="10.5" customHeight="1" x14ac:dyDescent="0.2">
      <c r="E16" s="177" t="s">
        <v>129</v>
      </c>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7" t="s">
        <v>131</v>
      </c>
      <c r="AD16" s="178"/>
      <c r="AE16" s="178"/>
      <c r="AF16" s="178"/>
      <c r="AG16" s="178"/>
      <c r="AH16" s="178"/>
      <c r="AI16" s="178"/>
      <c r="AJ16" s="177" t="s">
        <v>28</v>
      </c>
      <c r="AK16" s="178"/>
      <c r="AL16" s="178"/>
      <c r="AM16" s="177" t="s">
        <v>24</v>
      </c>
      <c r="AN16" s="178"/>
      <c r="AO16" s="178"/>
      <c r="AP16" s="178"/>
      <c r="AQ16" s="178"/>
      <c r="AR16" s="178"/>
      <c r="AS16" s="178"/>
      <c r="AT16" s="178"/>
      <c r="AU16" s="177" t="s">
        <v>134</v>
      </c>
      <c r="AV16" s="178"/>
      <c r="AW16" s="178"/>
      <c r="AX16" s="179"/>
      <c r="AY16" s="4"/>
      <c r="AZ16" s="3"/>
    </row>
    <row r="17" spans="5:52" ht="16.5" customHeight="1" x14ac:dyDescent="0.2">
      <c r="E17" s="190" t="s">
        <v>130</v>
      </c>
      <c r="F17" s="191"/>
      <c r="G17" s="191"/>
      <c r="H17" s="191"/>
      <c r="I17" s="191"/>
      <c r="J17" s="191"/>
      <c r="K17" s="191"/>
      <c r="L17" s="191"/>
      <c r="M17" s="191"/>
      <c r="N17" s="191"/>
      <c r="O17" s="191"/>
      <c r="P17" s="191"/>
      <c r="Q17" s="191"/>
      <c r="R17" s="191"/>
      <c r="S17" s="191"/>
      <c r="T17" s="191"/>
      <c r="U17" s="191"/>
      <c r="V17" s="191"/>
      <c r="W17" s="191"/>
      <c r="X17" s="191"/>
      <c r="Y17" s="191"/>
      <c r="Z17" s="191"/>
      <c r="AA17" s="191"/>
      <c r="AB17" s="192"/>
      <c r="AC17" s="190" t="s">
        <v>132</v>
      </c>
      <c r="AD17" s="191"/>
      <c r="AE17" s="191"/>
      <c r="AF17" s="191"/>
      <c r="AG17" s="191"/>
      <c r="AH17" s="191"/>
      <c r="AI17" s="192"/>
      <c r="AJ17" s="190" t="s">
        <v>133</v>
      </c>
      <c r="AK17" s="191"/>
      <c r="AL17" s="192"/>
      <c r="AM17" s="193">
        <v>116837680115</v>
      </c>
      <c r="AN17" s="194"/>
      <c r="AO17" s="194"/>
      <c r="AP17" s="194"/>
      <c r="AQ17" s="194"/>
      <c r="AR17" s="194"/>
      <c r="AS17" s="194"/>
      <c r="AT17" s="195"/>
      <c r="AU17" s="196">
        <f ca="1">NOW()</f>
        <v>43476.698573611109</v>
      </c>
      <c r="AV17" s="197"/>
      <c r="AW17" s="197"/>
      <c r="AX17" s="198"/>
      <c r="AY17" s="4"/>
      <c r="AZ17" s="3"/>
    </row>
    <row r="18" spans="5:52" ht="11.25" customHeight="1" x14ac:dyDescent="0.2">
      <c r="E18" s="180" t="s">
        <v>44</v>
      </c>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row>
    <row r="19" spans="5:52" ht="27" customHeight="1" x14ac:dyDescent="0.2">
      <c r="E19" s="181"/>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3"/>
      <c r="AY19" s="12"/>
      <c r="AZ19" s="3"/>
    </row>
    <row r="20" spans="5:52" ht="11.25" customHeight="1" x14ac:dyDescent="0.2">
      <c r="E20" s="180" t="s">
        <v>45</v>
      </c>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row>
    <row r="21" spans="5:52" ht="10.5" customHeight="1" x14ac:dyDescent="0.2">
      <c r="E21" s="184" t="s">
        <v>102</v>
      </c>
      <c r="F21" s="185"/>
      <c r="G21" s="185"/>
      <c r="H21" s="185"/>
      <c r="I21" s="185"/>
      <c r="J21" s="185"/>
      <c r="K21" s="185"/>
      <c r="L21" s="186" t="s">
        <v>31</v>
      </c>
      <c r="M21" s="187"/>
      <c r="N21" s="187"/>
      <c r="O21" s="187"/>
      <c r="P21" s="187"/>
      <c r="Q21" s="187"/>
      <c r="R21" s="187"/>
      <c r="S21" s="187"/>
      <c r="T21" s="187"/>
      <c r="U21" s="187"/>
      <c r="V21" s="187"/>
      <c r="W21" s="187"/>
      <c r="X21" s="186" t="s">
        <v>35</v>
      </c>
      <c r="Y21" s="187"/>
      <c r="Z21" s="187"/>
      <c r="AA21" s="187"/>
      <c r="AB21" s="187"/>
      <c r="AC21" s="187"/>
      <c r="AD21" s="187"/>
      <c r="AE21" s="187"/>
      <c r="AF21" s="187"/>
      <c r="AG21" s="188"/>
      <c r="AH21" s="186" t="s">
        <v>33</v>
      </c>
      <c r="AI21" s="187"/>
      <c r="AJ21" s="187"/>
      <c r="AK21" s="187"/>
      <c r="AL21" s="187"/>
      <c r="AM21" s="187"/>
      <c r="AN21" s="187"/>
      <c r="AO21" s="187"/>
      <c r="AP21" s="187"/>
      <c r="AQ21" s="188"/>
      <c r="AR21" s="184" t="s">
        <v>103</v>
      </c>
      <c r="AS21" s="185"/>
      <c r="AT21" s="185"/>
      <c r="AU21" s="185"/>
      <c r="AV21" s="185"/>
      <c r="AW21" s="185"/>
      <c r="AX21" s="189"/>
      <c r="AY21" s="2"/>
      <c r="AZ21" s="3"/>
    </row>
    <row r="22" spans="5:52" ht="12.75" customHeight="1" x14ac:dyDescent="0.2">
      <c r="E22" s="49"/>
      <c r="F22" s="50"/>
      <c r="G22" s="50"/>
      <c r="H22" s="50"/>
      <c r="I22" s="234">
        <f>Preenchimento_NF!I11</f>
        <v>838</v>
      </c>
      <c r="J22" s="106"/>
      <c r="K22" s="235"/>
      <c r="L22" s="253"/>
      <c r="M22" s="170"/>
      <c r="N22" s="170"/>
      <c r="O22" s="170"/>
      <c r="P22" s="170"/>
      <c r="Q22" s="170"/>
      <c r="R22" s="170"/>
      <c r="S22" s="170"/>
      <c r="T22" s="170"/>
      <c r="U22" s="170"/>
      <c r="V22" s="170"/>
      <c r="W22" s="254"/>
      <c r="X22" s="253"/>
      <c r="Y22" s="170"/>
      <c r="Z22" s="170"/>
      <c r="AA22" s="170"/>
      <c r="AB22" s="170"/>
      <c r="AC22" s="170"/>
      <c r="AD22" s="170"/>
      <c r="AE22" s="170"/>
      <c r="AF22" s="170"/>
      <c r="AG22" s="254"/>
      <c r="AH22" s="47"/>
      <c r="AI22" s="253"/>
      <c r="AJ22" s="170"/>
      <c r="AK22" s="170"/>
      <c r="AL22" s="170"/>
      <c r="AM22" s="170"/>
      <c r="AN22" s="170"/>
      <c r="AO22" s="170"/>
      <c r="AP22" s="170"/>
      <c r="AQ22" s="254"/>
      <c r="AR22" s="51"/>
      <c r="AS22" s="51"/>
      <c r="AT22" s="51"/>
      <c r="AU22" s="51"/>
      <c r="AV22" s="51"/>
      <c r="AW22" s="51"/>
      <c r="AX22" s="52">
        <f>Preenchimento_NF!I11</f>
        <v>838</v>
      </c>
      <c r="AY22" s="2"/>
      <c r="AZ22" s="3"/>
    </row>
    <row r="23" spans="5:52" ht="11.25" customHeight="1" x14ac:dyDescent="0.2">
      <c r="E23" s="256" t="s">
        <v>39</v>
      </c>
      <c r="F23" s="257"/>
      <c r="G23" s="257"/>
      <c r="H23" s="257"/>
      <c r="I23" s="256" t="s">
        <v>38</v>
      </c>
      <c r="J23" s="257"/>
      <c r="K23" s="257"/>
      <c r="L23" s="257"/>
      <c r="M23" s="257"/>
      <c r="N23" s="256" t="s">
        <v>37</v>
      </c>
      <c r="O23" s="257"/>
      <c r="P23" s="257"/>
      <c r="Q23" s="257"/>
      <c r="R23" s="257"/>
      <c r="S23" s="257"/>
      <c r="T23" s="258" t="s">
        <v>36</v>
      </c>
      <c r="U23" s="259"/>
      <c r="V23" s="259"/>
      <c r="W23" s="259"/>
      <c r="X23" s="259"/>
      <c r="Y23" s="259"/>
      <c r="Z23" s="259"/>
      <c r="AA23" s="259"/>
      <c r="AB23" s="259"/>
      <c r="AC23" s="259"/>
      <c r="AD23" s="256" t="s">
        <v>34</v>
      </c>
      <c r="AE23" s="257"/>
      <c r="AF23" s="257"/>
      <c r="AG23" s="257"/>
      <c r="AH23" s="257"/>
      <c r="AI23" s="256" t="s">
        <v>32</v>
      </c>
      <c r="AJ23" s="257"/>
      <c r="AK23" s="257"/>
      <c r="AL23" s="257"/>
      <c r="AM23" s="257"/>
      <c r="AN23" s="257"/>
      <c r="AO23" s="257"/>
      <c r="AP23" s="257"/>
      <c r="AQ23" s="257"/>
      <c r="AR23" s="257"/>
      <c r="AS23" s="184" t="s">
        <v>107</v>
      </c>
      <c r="AT23" s="185"/>
      <c r="AU23" s="185"/>
      <c r="AV23" s="185"/>
      <c r="AW23" s="185"/>
      <c r="AX23" s="189"/>
      <c r="AY23" s="2"/>
      <c r="AZ23" s="3"/>
    </row>
    <row r="24" spans="5:52" ht="14.25" customHeight="1" x14ac:dyDescent="0.2">
      <c r="E24" s="253"/>
      <c r="F24" s="170"/>
      <c r="G24" s="170"/>
      <c r="H24" s="254"/>
      <c r="I24" s="253"/>
      <c r="J24" s="170"/>
      <c r="K24" s="170"/>
      <c r="L24" s="170"/>
      <c r="M24" s="254"/>
      <c r="N24" s="253"/>
      <c r="O24" s="170"/>
      <c r="P24" s="170"/>
      <c r="Q24" s="170"/>
      <c r="R24" s="170"/>
      <c r="S24" s="254"/>
      <c r="T24" s="245"/>
      <c r="U24" s="246"/>
      <c r="V24" s="246"/>
      <c r="W24" s="246"/>
      <c r="X24" s="246"/>
      <c r="Y24" s="246"/>
      <c r="Z24" s="246"/>
      <c r="AA24" s="246"/>
      <c r="AB24" s="246"/>
      <c r="AC24" s="255"/>
      <c r="AD24" s="253"/>
      <c r="AE24" s="170"/>
      <c r="AF24" s="170"/>
      <c r="AG24" s="170"/>
      <c r="AH24" s="48"/>
      <c r="AI24" s="253"/>
      <c r="AJ24" s="170"/>
      <c r="AK24" s="170"/>
      <c r="AL24" s="170"/>
      <c r="AM24" s="170"/>
      <c r="AN24" s="170"/>
      <c r="AO24" s="170"/>
      <c r="AP24" s="170"/>
      <c r="AQ24" s="170"/>
      <c r="AR24" s="48"/>
      <c r="AS24" s="53"/>
      <c r="AT24" s="54"/>
      <c r="AU24" s="54"/>
      <c r="AV24" s="54"/>
      <c r="AW24" s="54"/>
      <c r="AX24" s="55">
        <f>Preenchimento_NF!I11</f>
        <v>838</v>
      </c>
      <c r="AY24" s="2"/>
      <c r="AZ24" s="3"/>
    </row>
    <row r="25" spans="5:52" ht="11.25" customHeight="1" x14ac:dyDescent="0.2">
      <c r="E25" s="240" t="s">
        <v>46</v>
      </c>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row>
    <row r="26" spans="5:52" ht="23.25" customHeight="1" x14ac:dyDescent="0.2">
      <c r="E26" s="89" t="s">
        <v>26</v>
      </c>
      <c r="F26" s="90"/>
      <c r="G26" s="90"/>
      <c r="H26" s="90"/>
      <c r="I26" s="90"/>
      <c r="J26" s="90"/>
      <c r="K26" s="90"/>
      <c r="L26" s="90"/>
      <c r="M26" s="90"/>
      <c r="N26" s="90"/>
      <c r="O26" s="90"/>
      <c r="P26" s="90"/>
      <c r="Q26" s="90"/>
      <c r="R26" s="90"/>
      <c r="S26" s="90"/>
      <c r="T26" s="90"/>
      <c r="U26" s="176"/>
      <c r="V26" s="94" t="s">
        <v>51</v>
      </c>
      <c r="W26" s="92"/>
      <c r="X26" s="92"/>
      <c r="Y26" s="92"/>
      <c r="Z26" s="92"/>
      <c r="AA26" s="93"/>
      <c r="AB26" s="89" t="s">
        <v>2</v>
      </c>
      <c r="AC26" s="90"/>
      <c r="AD26" s="90"/>
      <c r="AE26" s="90"/>
      <c r="AF26" s="90"/>
      <c r="AG26" s="90"/>
      <c r="AH26" s="90"/>
      <c r="AI26" s="90"/>
      <c r="AJ26" s="176"/>
      <c r="AK26" s="89" t="s">
        <v>3</v>
      </c>
      <c r="AL26" s="90"/>
      <c r="AM26" s="90"/>
      <c r="AN26" s="90"/>
      <c r="AO26" s="90"/>
      <c r="AP26" s="176"/>
      <c r="AQ26" s="89" t="s">
        <v>4</v>
      </c>
      <c r="AR26" s="90"/>
      <c r="AS26" s="176"/>
      <c r="AT26" s="89" t="s">
        <v>27</v>
      </c>
      <c r="AU26" s="90"/>
      <c r="AV26" s="90"/>
      <c r="AW26" s="90"/>
      <c r="AX26" s="176"/>
      <c r="AY26" s="21"/>
      <c r="AZ26" s="22"/>
    </row>
    <row r="27" spans="5:52" ht="18" customHeight="1" x14ac:dyDescent="0.2">
      <c r="E27" s="89" t="s">
        <v>5</v>
      </c>
      <c r="F27" s="90"/>
      <c r="G27" s="90"/>
      <c r="H27" s="90"/>
      <c r="I27" s="90"/>
      <c r="J27" s="90"/>
      <c r="K27" s="90"/>
      <c r="L27" s="90"/>
      <c r="M27" s="90"/>
      <c r="N27" s="90"/>
      <c r="O27" s="90"/>
      <c r="P27" s="90"/>
      <c r="Q27" s="90"/>
      <c r="R27" s="90"/>
      <c r="S27" s="90"/>
      <c r="T27" s="90"/>
      <c r="U27" s="90"/>
      <c r="V27" s="90"/>
      <c r="W27" s="90"/>
      <c r="X27" s="90"/>
      <c r="Y27" s="90"/>
      <c r="Z27" s="90"/>
      <c r="AA27" s="90"/>
      <c r="AB27" s="90"/>
      <c r="AC27" s="90"/>
      <c r="AD27" s="176"/>
      <c r="AE27" s="89" t="s">
        <v>6</v>
      </c>
      <c r="AF27" s="90"/>
      <c r="AG27" s="90"/>
      <c r="AH27" s="90"/>
      <c r="AI27" s="90"/>
      <c r="AJ27" s="90"/>
      <c r="AK27" s="90"/>
      <c r="AL27" s="90"/>
      <c r="AM27" s="90"/>
      <c r="AN27" s="90"/>
      <c r="AO27" s="90"/>
      <c r="AP27" s="90"/>
      <c r="AQ27" s="90"/>
      <c r="AR27" s="176"/>
      <c r="AS27" s="89" t="s">
        <v>28</v>
      </c>
      <c r="AT27" s="90"/>
      <c r="AU27" s="176"/>
      <c r="AV27" s="89" t="s">
        <v>24</v>
      </c>
      <c r="AW27" s="90"/>
      <c r="AX27" s="176"/>
      <c r="AY27" s="21"/>
      <c r="AZ27" s="22"/>
    </row>
    <row r="28" spans="5:52" ht="17.25" customHeight="1" x14ac:dyDescent="0.2">
      <c r="E28" s="89" t="s">
        <v>30</v>
      </c>
      <c r="F28" s="90"/>
      <c r="G28" s="90"/>
      <c r="H28" s="90"/>
      <c r="I28" s="176"/>
      <c r="J28" s="89" t="s">
        <v>29</v>
      </c>
      <c r="K28" s="90"/>
      <c r="L28" s="90"/>
      <c r="M28" s="90"/>
      <c r="N28" s="90"/>
      <c r="O28" s="90"/>
      <c r="P28" s="90"/>
      <c r="Q28" s="90"/>
      <c r="R28" s="176"/>
      <c r="S28" s="89" t="s">
        <v>7</v>
      </c>
      <c r="T28" s="90"/>
      <c r="U28" s="90"/>
      <c r="V28" s="90"/>
      <c r="W28" s="90"/>
      <c r="X28" s="90"/>
      <c r="Y28" s="90"/>
      <c r="Z28" s="90"/>
      <c r="AA28" s="90"/>
      <c r="AB28" s="90"/>
      <c r="AC28" s="90"/>
      <c r="AD28" s="176"/>
      <c r="AE28" s="89" t="s">
        <v>40</v>
      </c>
      <c r="AF28" s="90"/>
      <c r="AG28" s="90"/>
      <c r="AH28" s="90"/>
      <c r="AI28" s="90"/>
      <c r="AJ28" s="90"/>
      <c r="AK28" s="90"/>
      <c r="AL28" s="90"/>
      <c r="AM28" s="176"/>
      <c r="AN28" s="89" t="s">
        <v>41</v>
      </c>
      <c r="AO28" s="90"/>
      <c r="AP28" s="90"/>
      <c r="AQ28" s="90"/>
      <c r="AR28" s="90"/>
      <c r="AS28" s="90"/>
      <c r="AT28" s="90"/>
      <c r="AU28" s="176"/>
      <c r="AV28" s="89" t="s">
        <v>42</v>
      </c>
      <c r="AW28" s="90"/>
      <c r="AX28" s="176"/>
      <c r="AY28" s="21"/>
      <c r="AZ28" s="22"/>
    </row>
    <row r="29" spans="5:52" ht="11.25" customHeight="1" x14ac:dyDescent="0.2">
      <c r="E29" s="88" t="s">
        <v>47</v>
      </c>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5:52" ht="9.9499999999999993" customHeight="1" x14ac:dyDescent="0.2">
      <c r="E30" s="159" t="s">
        <v>8</v>
      </c>
      <c r="F30" s="160"/>
      <c r="G30" s="163" t="s">
        <v>9</v>
      </c>
      <c r="H30" s="164"/>
      <c r="I30" s="164"/>
      <c r="J30" s="164"/>
      <c r="K30" s="164"/>
      <c r="L30" s="164"/>
      <c r="M30" s="164"/>
      <c r="N30" s="164"/>
      <c r="O30" s="165"/>
      <c r="P30" s="159" t="s">
        <v>10</v>
      </c>
      <c r="Q30" s="160"/>
      <c r="R30" s="163" t="s">
        <v>11</v>
      </c>
      <c r="S30" s="164"/>
      <c r="T30" s="165"/>
      <c r="U30" s="163" t="s">
        <v>12</v>
      </c>
      <c r="V30" s="165"/>
      <c r="W30" s="159" t="s">
        <v>109</v>
      </c>
      <c r="X30" s="172"/>
      <c r="Y30" s="160"/>
      <c r="Z30" s="159" t="s">
        <v>110</v>
      </c>
      <c r="AA30" s="172"/>
      <c r="AB30" s="160"/>
      <c r="AC30" s="163" t="s">
        <v>13</v>
      </c>
      <c r="AD30" s="164"/>
      <c r="AE30" s="165"/>
      <c r="AF30" s="163" t="s">
        <v>14</v>
      </c>
      <c r="AG30" s="164"/>
      <c r="AH30" s="164"/>
      <c r="AI30" s="165"/>
      <c r="AJ30" s="163" t="s">
        <v>15</v>
      </c>
      <c r="AK30" s="164"/>
      <c r="AL30" s="164"/>
      <c r="AM30" s="165"/>
      <c r="AN30" s="163" t="s">
        <v>16</v>
      </c>
      <c r="AO30" s="165"/>
      <c r="AP30" s="163" t="s">
        <v>17</v>
      </c>
      <c r="AQ30" s="164"/>
      <c r="AR30" s="164"/>
      <c r="AS30" s="165"/>
      <c r="AT30" s="94" t="s">
        <v>18</v>
      </c>
      <c r="AU30" s="92"/>
      <c r="AV30" s="92"/>
      <c r="AW30" s="93"/>
      <c r="AX30" s="174" t="s">
        <v>19</v>
      </c>
      <c r="AY30" s="23"/>
      <c r="AZ30" s="22"/>
    </row>
    <row r="31" spans="5:52" ht="11.85" customHeight="1" x14ac:dyDescent="0.2">
      <c r="E31" s="161"/>
      <c r="F31" s="162"/>
      <c r="G31" s="166"/>
      <c r="H31" s="167"/>
      <c r="I31" s="167"/>
      <c r="J31" s="167"/>
      <c r="K31" s="167"/>
      <c r="L31" s="167"/>
      <c r="M31" s="167"/>
      <c r="N31" s="167"/>
      <c r="O31" s="168"/>
      <c r="P31" s="161"/>
      <c r="Q31" s="162"/>
      <c r="R31" s="169"/>
      <c r="S31" s="170"/>
      <c r="T31" s="171"/>
      <c r="U31" s="166"/>
      <c r="V31" s="168"/>
      <c r="W31" s="161"/>
      <c r="X31" s="173"/>
      <c r="Y31" s="162"/>
      <c r="Z31" s="161"/>
      <c r="AA31" s="173"/>
      <c r="AB31" s="162"/>
      <c r="AC31" s="166"/>
      <c r="AD31" s="167"/>
      <c r="AE31" s="168"/>
      <c r="AF31" s="166"/>
      <c r="AG31" s="167"/>
      <c r="AH31" s="167"/>
      <c r="AI31" s="168"/>
      <c r="AJ31" s="166"/>
      <c r="AK31" s="167"/>
      <c r="AL31" s="167"/>
      <c r="AM31" s="168"/>
      <c r="AN31" s="166"/>
      <c r="AO31" s="168"/>
      <c r="AP31" s="166"/>
      <c r="AQ31" s="167"/>
      <c r="AR31" s="167"/>
      <c r="AS31" s="168"/>
      <c r="AT31" s="163" t="s">
        <v>20</v>
      </c>
      <c r="AU31" s="164"/>
      <c r="AV31" s="165"/>
      <c r="AW31" s="46" t="s">
        <v>21</v>
      </c>
      <c r="AX31" s="175"/>
      <c r="AY31" s="23"/>
      <c r="AZ31" s="22"/>
    </row>
    <row r="32" spans="5:52" ht="18.75" customHeight="1" x14ac:dyDescent="0.2">
      <c r="E32" s="139">
        <v>2358</v>
      </c>
      <c r="F32" s="140"/>
      <c r="G32" s="141" t="str">
        <f>Preenchimento_NF!I19</f>
        <v>LEITOR SMART POS A930</v>
      </c>
      <c r="H32" s="142"/>
      <c r="I32" s="142"/>
      <c r="J32" s="142"/>
      <c r="K32" s="142"/>
      <c r="L32" s="142"/>
      <c r="M32" s="142"/>
      <c r="N32" s="142"/>
      <c r="O32" s="143"/>
      <c r="P32" s="144">
        <v>84705090</v>
      </c>
      <c r="Q32" s="145"/>
      <c r="R32" s="146" t="s">
        <v>143</v>
      </c>
      <c r="S32" s="147"/>
      <c r="T32" s="148"/>
      <c r="U32" s="149">
        <f>VLOOKUP(Preenchimento_NF!$I$15,Preenchimento_NF!$U$21:$W$25,3,0)</f>
        <v>5202</v>
      </c>
      <c r="V32" s="150"/>
      <c r="W32" s="151"/>
      <c r="X32" s="152"/>
      <c r="Y32" s="140"/>
      <c r="Z32" s="153">
        <v>1</v>
      </c>
      <c r="AA32" s="154"/>
      <c r="AB32" s="155"/>
      <c r="AC32" s="156">
        <f>Preenchimento_NF!I11</f>
        <v>838</v>
      </c>
      <c r="AD32" s="157"/>
      <c r="AE32" s="158"/>
      <c r="AF32" s="133">
        <f>Z32*AC32</f>
        <v>838</v>
      </c>
      <c r="AG32" s="134"/>
      <c r="AH32" s="134"/>
      <c r="AI32" s="135"/>
      <c r="AJ32" s="133">
        <f>AF32</f>
        <v>838</v>
      </c>
      <c r="AK32" s="134"/>
      <c r="AL32" s="134"/>
      <c r="AM32" s="135"/>
      <c r="AN32" s="136"/>
      <c r="AO32" s="137"/>
      <c r="AP32" s="136">
        <v>0</v>
      </c>
      <c r="AQ32" s="138"/>
      <c r="AR32" s="138"/>
      <c r="AS32" s="137"/>
      <c r="AT32" s="136">
        <v>0</v>
      </c>
      <c r="AU32" s="138"/>
      <c r="AV32" s="137"/>
      <c r="AW32" s="67">
        <v>0</v>
      </c>
      <c r="AX32" s="68"/>
      <c r="AY32" s="25"/>
      <c r="AZ32" s="22"/>
    </row>
    <row r="33" spans="5:52" ht="18.75" customHeight="1" x14ac:dyDescent="0.2">
      <c r="E33" s="112"/>
      <c r="F33" s="113"/>
      <c r="G33" s="113"/>
      <c r="H33" s="113"/>
      <c r="I33" s="113"/>
      <c r="J33" s="113"/>
      <c r="K33" s="113"/>
      <c r="L33" s="113"/>
      <c r="M33" s="113"/>
      <c r="N33" s="113"/>
      <c r="O33" s="113"/>
      <c r="P33" s="114"/>
      <c r="Q33" s="114"/>
      <c r="R33" s="115"/>
      <c r="S33" s="115"/>
      <c r="T33" s="115"/>
      <c r="U33" s="116"/>
      <c r="V33" s="116"/>
      <c r="W33" s="113"/>
      <c r="X33" s="113"/>
      <c r="Y33" s="113"/>
      <c r="Z33" s="117"/>
      <c r="AA33" s="117"/>
      <c r="AB33" s="117"/>
      <c r="AC33" s="127"/>
      <c r="AD33" s="127"/>
      <c r="AE33" s="127"/>
      <c r="AF33" s="128"/>
      <c r="AG33" s="128"/>
      <c r="AH33" s="128"/>
      <c r="AI33" s="128"/>
      <c r="AJ33" s="129"/>
      <c r="AK33" s="129"/>
      <c r="AL33" s="129"/>
      <c r="AM33" s="129"/>
      <c r="AN33" s="132"/>
      <c r="AO33" s="132"/>
      <c r="AP33" s="131"/>
      <c r="AQ33" s="131"/>
      <c r="AR33" s="131"/>
      <c r="AS33" s="131"/>
      <c r="AT33" s="126"/>
      <c r="AU33" s="126"/>
      <c r="AV33" s="126"/>
      <c r="AW33" s="14"/>
      <c r="AX33" s="15"/>
      <c r="AY33" s="13"/>
      <c r="AZ33" s="3"/>
    </row>
    <row r="34" spans="5:52" ht="18.75" customHeight="1" x14ac:dyDescent="0.2">
      <c r="E34" s="112"/>
      <c r="F34" s="113"/>
      <c r="G34" s="113"/>
      <c r="H34" s="113"/>
      <c r="I34" s="113"/>
      <c r="J34" s="113"/>
      <c r="K34" s="113"/>
      <c r="L34" s="113"/>
      <c r="M34" s="113"/>
      <c r="N34" s="113"/>
      <c r="O34" s="113"/>
      <c r="P34" s="114"/>
      <c r="Q34" s="114"/>
      <c r="R34" s="115"/>
      <c r="S34" s="115"/>
      <c r="T34" s="115"/>
      <c r="U34" s="116"/>
      <c r="V34" s="116"/>
      <c r="W34" s="113"/>
      <c r="X34" s="113"/>
      <c r="Y34" s="113"/>
      <c r="Z34" s="117"/>
      <c r="AA34" s="117"/>
      <c r="AB34" s="117"/>
      <c r="AC34" s="127"/>
      <c r="AD34" s="127"/>
      <c r="AE34" s="127"/>
      <c r="AF34" s="128"/>
      <c r="AG34" s="128"/>
      <c r="AH34" s="128"/>
      <c r="AI34" s="128"/>
      <c r="AJ34" s="129"/>
      <c r="AK34" s="129"/>
      <c r="AL34" s="129"/>
      <c r="AM34" s="129"/>
      <c r="AN34" s="132"/>
      <c r="AO34" s="132"/>
      <c r="AP34" s="131"/>
      <c r="AQ34" s="131"/>
      <c r="AR34" s="131"/>
      <c r="AS34" s="131"/>
      <c r="AT34" s="126"/>
      <c r="AU34" s="126"/>
      <c r="AV34" s="126"/>
      <c r="AW34" s="14"/>
      <c r="AX34" s="15"/>
      <c r="AY34" s="13"/>
      <c r="AZ34" s="3"/>
    </row>
    <row r="35" spans="5:52" ht="18.75" customHeight="1" x14ac:dyDescent="0.2">
      <c r="E35" s="112"/>
      <c r="F35" s="113"/>
      <c r="G35" s="113"/>
      <c r="H35" s="113"/>
      <c r="I35" s="113"/>
      <c r="J35" s="113"/>
      <c r="K35" s="113"/>
      <c r="L35" s="113"/>
      <c r="M35" s="113"/>
      <c r="N35" s="113"/>
      <c r="O35" s="113"/>
      <c r="P35" s="114"/>
      <c r="Q35" s="114"/>
      <c r="R35" s="115"/>
      <c r="S35" s="115"/>
      <c r="T35" s="115"/>
      <c r="U35" s="116"/>
      <c r="V35" s="116"/>
      <c r="W35" s="113"/>
      <c r="X35" s="113"/>
      <c r="Y35" s="113"/>
      <c r="Z35" s="117"/>
      <c r="AA35" s="117"/>
      <c r="AB35" s="117"/>
      <c r="AC35" s="127"/>
      <c r="AD35" s="127"/>
      <c r="AE35" s="127"/>
      <c r="AF35" s="128"/>
      <c r="AG35" s="128"/>
      <c r="AH35" s="128"/>
      <c r="AI35" s="128"/>
      <c r="AJ35" s="129"/>
      <c r="AK35" s="129"/>
      <c r="AL35" s="129"/>
      <c r="AM35" s="129"/>
      <c r="AN35" s="130"/>
      <c r="AO35" s="130"/>
      <c r="AP35" s="131"/>
      <c r="AQ35" s="131"/>
      <c r="AR35" s="131"/>
      <c r="AS35" s="131"/>
      <c r="AT35" s="126"/>
      <c r="AU35" s="126"/>
      <c r="AV35" s="126"/>
      <c r="AW35" s="14"/>
      <c r="AX35" s="16"/>
      <c r="AY35" s="17"/>
      <c r="AZ35" s="3"/>
    </row>
    <row r="36" spans="5:52" ht="18.600000000000001" customHeight="1" x14ac:dyDescent="0.2">
      <c r="E36" s="118"/>
      <c r="F36" s="119"/>
      <c r="G36" s="119"/>
      <c r="H36" s="119"/>
      <c r="I36" s="119"/>
      <c r="J36" s="119"/>
      <c r="K36" s="119"/>
      <c r="L36" s="119"/>
      <c r="M36" s="119"/>
      <c r="N36" s="119"/>
      <c r="O36" s="119"/>
      <c r="P36" s="120"/>
      <c r="Q36" s="120"/>
      <c r="R36" s="121"/>
      <c r="S36" s="121"/>
      <c r="T36" s="121"/>
      <c r="U36" s="122"/>
      <c r="V36" s="122"/>
      <c r="W36" s="119"/>
      <c r="X36" s="119"/>
      <c r="Y36" s="119"/>
      <c r="Z36" s="123"/>
      <c r="AA36" s="123"/>
      <c r="AB36" s="123"/>
      <c r="AC36" s="124"/>
      <c r="AD36" s="124"/>
      <c r="AE36" s="124"/>
      <c r="AF36" s="125"/>
      <c r="AG36" s="125"/>
      <c r="AH36" s="125"/>
      <c r="AI36" s="125"/>
      <c r="AJ36" s="108"/>
      <c r="AK36" s="108"/>
      <c r="AL36" s="108"/>
      <c r="AM36" s="108"/>
      <c r="AN36" s="109"/>
      <c r="AO36" s="109"/>
      <c r="AP36" s="110"/>
      <c r="AQ36" s="110"/>
      <c r="AR36" s="110"/>
      <c r="AS36" s="110"/>
      <c r="AT36" s="111"/>
      <c r="AU36" s="111"/>
      <c r="AV36" s="111"/>
      <c r="AW36" s="18"/>
      <c r="AX36" s="19"/>
      <c r="AY36" s="17"/>
      <c r="AZ36" s="3"/>
    </row>
    <row r="37" spans="5:52" ht="11.25" customHeight="1" x14ac:dyDescent="0.2">
      <c r="E37" s="88" t="s">
        <v>48</v>
      </c>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5:52" ht="22.5" customHeight="1" x14ac:dyDescent="0.2">
      <c r="E38" s="89" t="s">
        <v>22</v>
      </c>
      <c r="F38" s="90"/>
      <c r="G38" s="90"/>
      <c r="H38" s="90"/>
      <c r="I38" s="90"/>
      <c r="J38" s="90"/>
      <c r="K38" s="90"/>
      <c r="L38" s="90"/>
      <c r="M38" s="90"/>
      <c r="N38" s="90"/>
      <c r="O38" s="91" t="s">
        <v>52</v>
      </c>
      <c r="P38" s="92"/>
      <c r="Q38" s="92"/>
      <c r="R38" s="92"/>
      <c r="S38" s="92"/>
      <c r="T38" s="92"/>
      <c r="U38" s="92"/>
      <c r="V38" s="92"/>
      <c r="W38" s="92"/>
      <c r="X38" s="92"/>
      <c r="Y38" s="92"/>
      <c r="Z38" s="92"/>
      <c r="AA38" s="93"/>
      <c r="AB38" s="94" t="s">
        <v>53</v>
      </c>
      <c r="AC38" s="92"/>
      <c r="AD38" s="92"/>
      <c r="AE38" s="92"/>
      <c r="AF38" s="92"/>
      <c r="AG38" s="92"/>
      <c r="AH38" s="92"/>
      <c r="AI38" s="92"/>
      <c r="AJ38" s="92"/>
      <c r="AK38" s="92"/>
      <c r="AL38" s="92"/>
      <c r="AM38" s="92"/>
      <c r="AN38" s="92"/>
      <c r="AO38" s="95" t="s">
        <v>54</v>
      </c>
      <c r="AP38" s="96"/>
      <c r="AQ38" s="96"/>
      <c r="AR38" s="96"/>
      <c r="AS38" s="96"/>
      <c r="AT38" s="96"/>
      <c r="AU38" s="96"/>
      <c r="AV38" s="96"/>
      <c r="AW38" s="96"/>
      <c r="AX38" s="97"/>
      <c r="AY38" s="2"/>
      <c r="AZ38" s="3"/>
    </row>
    <row r="39" spans="5:52" ht="11.25" customHeight="1" x14ac:dyDescent="0.2">
      <c r="E39" s="98" t="s">
        <v>49</v>
      </c>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88"/>
      <c r="AP39" s="88"/>
      <c r="AQ39" s="88"/>
      <c r="AR39" s="88"/>
      <c r="AS39" s="88"/>
      <c r="AT39" s="88"/>
      <c r="AU39" s="88"/>
      <c r="AV39" s="88"/>
      <c r="AW39" s="88"/>
      <c r="AX39" s="88"/>
      <c r="AY39" s="88"/>
      <c r="AZ39" s="88"/>
    </row>
    <row r="40" spans="5:52" ht="0.95" customHeight="1" x14ac:dyDescent="0.2">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3"/>
      <c r="AZ40" s="3"/>
    </row>
    <row r="41" spans="5:52" ht="16.5" customHeight="1" x14ac:dyDescent="0.2">
      <c r="E41" s="99" t="s">
        <v>108</v>
      </c>
      <c r="F41" s="100"/>
      <c r="G41" s="100"/>
      <c r="H41" s="100"/>
      <c r="I41" s="100"/>
      <c r="J41" s="100"/>
      <c r="K41" s="100"/>
      <c r="L41" s="100"/>
      <c r="M41" s="100"/>
      <c r="N41" s="100"/>
      <c r="O41" s="100"/>
      <c r="P41" s="100"/>
      <c r="Q41" s="100"/>
      <c r="R41" s="100"/>
      <c r="S41" s="100"/>
      <c r="T41" s="100"/>
      <c r="U41" s="100"/>
      <c r="V41" s="100"/>
      <c r="W41" s="100"/>
      <c r="X41" s="100"/>
      <c r="Y41" s="100"/>
      <c r="Z41" s="100"/>
      <c r="AA41" s="101"/>
      <c r="AB41" s="102" t="s">
        <v>23</v>
      </c>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4"/>
      <c r="AY41" s="20"/>
      <c r="AZ41" s="3"/>
    </row>
    <row r="42" spans="5:52" ht="9.75" customHeight="1" x14ac:dyDescent="0.2">
      <c r="E42" s="236" t="s">
        <v>135</v>
      </c>
      <c r="F42" s="237"/>
      <c r="G42" s="237"/>
      <c r="H42" s="237"/>
      <c r="I42" s="237"/>
      <c r="J42" s="237"/>
      <c r="K42" s="237"/>
      <c r="L42" s="237"/>
      <c r="M42" s="237"/>
      <c r="N42" s="237"/>
      <c r="O42" s="107" t="str">
        <f>Preenchimento_NF!L11</f>
        <v>Não carrega</v>
      </c>
      <c r="P42" s="107"/>
      <c r="Q42" s="107"/>
      <c r="R42" s="107"/>
      <c r="S42" s="107"/>
      <c r="T42" s="107"/>
      <c r="U42" s="107"/>
      <c r="V42" s="107"/>
      <c r="W42" s="64"/>
      <c r="X42" s="64"/>
      <c r="Y42" s="64"/>
      <c r="Z42" s="64"/>
      <c r="AA42" s="64"/>
      <c r="AB42" s="56"/>
      <c r="AC42" s="24"/>
      <c r="AD42" s="24"/>
      <c r="AE42" s="24"/>
      <c r="AF42" s="24"/>
      <c r="AG42" s="24"/>
      <c r="AH42" s="24"/>
      <c r="AI42" s="24"/>
      <c r="AJ42" s="24"/>
      <c r="AK42" s="24"/>
      <c r="AL42" s="24"/>
      <c r="AM42" s="24"/>
      <c r="AN42" s="24"/>
      <c r="AO42" s="24"/>
      <c r="AP42" s="24"/>
      <c r="AQ42" s="24"/>
      <c r="AR42" s="24"/>
      <c r="AS42" s="24"/>
      <c r="AT42" s="24"/>
      <c r="AU42" s="24"/>
      <c r="AV42" s="24"/>
      <c r="AW42" s="24"/>
      <c r="AX42" s="57"/>
      <c r="AY42" s="20"/>
      <c r="AZ42" s="3"/>
    </row>
    <row r="43" spans="5:52" ht="10.5" customHeight="1" x14ac:dyDescent="0.2">
      <c r="E43" s="84" t="s">
        <v>136</v>
      </c>
      <c r="F43" s="85"/>
      <c r="G43" s="85"/>
      <c r="H43" s="85"/>
      <c r="I43" s="85"/>
      <c r="J43" s="85"/>
      <c r="K43" s="239">
        <f>Preenchimento_NF!O11</f>
        <v>1220009367</v>
      </c>
      <c r="L43" s="87"/>
      <c r="M43" s="87"/>
      <c r="N43" s="87"/>
      <c r="O43" s="87"/>
      <c r="P43" s="87"/>
      <c r="Q43" s="87"/>
      <c r="R43" s="61"/>
      <c r="S43" s="85" t="s">
        <v>137</v>
      </c>
      <c r="T43" s="85"/>
      <c r="U43" s="85"/>
      <c r="V43" s="85"/>
      <c r="W43" s="85"/>
      <c r="X43" s="87" t="str">
        <f>Preenchimento_NF!L19</f>
        <v>Total</v>
      </c>
      <c r="Y43" s="87"/>
      <c r="Z43" s="87"/>
      <c r="AA43" s="238"/>
      <c r="AB43" s="56"/>
      <c r="AC43" s="24"/>
      <c r="AD43" s="24"/>
      <c r="AE43" s="24"/>
      <c r="AF43" s="24"/>
      <c r="AG43" s="24"/>
      <c r="AH43" s="24"/>
      <c r="AI43" s="24"/>
      <c r="AJ43" s="24"/>
      <c r="AK43" s="24"/>
      <c r="AL43" s="24"/>
      <c r="AM43" s="24"/>
      <c r="AN43" s="24"/>
      <c r="AO43" s="24"/>
      <c r="AP43" s="24"/>
      <c r="AQ43" s="24"/>
      <c r="AR43" s="24"/>
      <c r="AS43" s="24"/>
      <c r="AT43" s="24"/>
      <c r="AU43" s="24"/>
      <c r="AV43" s="24"/>
      <c r="AW43" s="24"/>
      <c r="AX43" s="57"/>
      <c r="AY43" s="20"/>
      <c r="AZ43" s="3"/>
    </row>
    <row r="44" spans="5:52" ht="12" customHeight="1" x14ac:dyDescent="0.2">
      <c r="E44" s="84" t="s">
        <v>138</v>
      </c>
      <c r="F44" s="85"/>
      <c r="G44" s="85"/>
      <c r="H44" s="85"/>
      <c r="I44" s="85"/>
      <c r="J44" s="85"/>
      <c r="K44" s="85"/>
      <c r="L44" s="85"/>
      <c r="M44" s="85"/>
      <c r="N44" s="85"/>
      <c r="O44" s="85"/>
      <c r="P44" s="85"/>
      <c r="Q44" s="85"/>
      <c r="R44" s="239">
        <f>Preenchimento_NF!L15</f>
        <v>895657</v>
      </c>
      <c r="S44" s="87"/>
      <c r="T44" s="87"/>
      <c r="U44" s="87"/>
      <c r="V44" s="87"/>
      <c r="W44" s="61"/>
      <c r="X44" s="61"/>
      <c r="Y44" s="61"/>
      <c r="Z44" s="61"/>
      <c r="AA44" s="62"/>
      <c r="AB44" s="56"/>
      <c r="AC44" s="24"/>
      <c r="AD44" s="24"/>
      <c r="AE44" s="24"/>
      <c r="AF44" s="24"/>
      <c r="AG44" s="24"/>
      <c r="AH44" s="24"/>
      <c r="AI44" s="24"/>
      <c r="AJ44" s="24"/>
      <c r="AK44" s="24"/>
      <c r="AL44" s="24"/>
      <c r="AM44" s="24"/>
      <c r="AN44" s="24"/>
      <c r="AO44" s="24"/>
      <c r="AP44" s="24"/>
      <c r="AQ44" s="24"/>
      <c r="AR44" s="24"/>
      <c r="AS44" s="24"/>
      <c r="AT44" s="24"/>
      <c r="AU44" s="24"/>
      <c r="AV44" s="24"/>
      <c r="AW44" s="24"/>
      <c r="AX44" s="57"/>
      <c r="AY44" s="20"/>
      <c r="AZ44" s="3"/>
    </row>
    <row r="45" spans="5:52" ht="10.5" customHeight="1" x14ac:dyDescent="0.2">
      <c r="E45" s="84" t="s">
        <v>111</v>
      </c>
      <c r="F45" s="85"/>
      <c r="G45" s="85"/>
      <c r="H45" s="85"/>
      <c r="I45" s="105">
        <f>Preenchimento_NF!O15</f>
        <v>43262</v>
      </c>
      <c r="J45" s="106"/>
      <c r="K45" s="61"/>
      <c r="L45" s="61"/>
      <c r="M45" s="61"/>
      <c r="N45" s="61"/>
      <c r="O45" s="61"/>
      <c r="P45" s="61"/>
      <c r="Q45" s="61"/>
      <c r="R45" s="61"/>
      <c r="S45" s="61"/>
      <c r="T45" s="61"/>
      <c r="U45" s="61"/>
      <c r="V45" s="61"/>
      <c r="W45" s="61"/>
      <c r="X45" s="61"/>
      <c r="Y45" s="61"/>
      <c r="Z45" s="61"/>
      <c r="AA45" s="62"/>
      <c r="AB45" s="56"/>
      <c r="AC45" s="24"/>
      <c r="AD45" s="24"/>
      <c r="AE45" s="24"/>
      <c r="AF45" s="24"/>
      <c r="AG45" s="24"/>
      <c r="AH45" s="24"/>
      <c r="AI45" s="24"/>
      <c r="AJ45" s="24"/>
      <c r="AK45" s="24"/>
      <c r="AL45" s="24"/>
      <c r="AM45" s="24"/>
      <c r="AN45" s="24"/>
      <c r="AO45" s="24"/>
      <c r="AP45" s="24"/>
      <c r="AQ45" s="24"/>
      <c r="AR45" s="24"/>
      <c r="AS45" s="24"/>
      <c r="AT45" s="24"/>
      <c r="AU45" s="24"/>
      <c r="AV45" s="24"/>
      <c r="AW45" s="24"/>
      <c r="AX45" s="57"/>
      <c r="AY45" s="20"/>
      <c r="AZ45" s="3"/>
    </row>
    <row r="46" spans="5:52" ht="12" customHeight="1" x14ac:dyDescent="0.2">
      <c r="E46" s="84" t="s">
        <v>139</v>
      </c>
      <c r="F46" s="85"/>
      <c r="G46" s="85"/>
      <c r="H46" s="85"/>
      <c r="I46" s="85"/>
      <c r="J46" s="85"/>
      <c r="K46" s="86">
        <f>Preenchimento_NF!I11</f>
        <v>838</v>
      </c>
      <c r="L46" s="87"/>
      <c r="M46" s="87"/>
      <c r="N46" s="87"/>
      <c r="O46" s="87"/>
      <c r="P46" s="61"/>
      <c r="Q46" s="61"/>
      <c r="R46" s="61"/>
      <c r="S46" s="61"/>
      <c r="T46" s="61"/>
      <c r="U46" s="61"/>
      <c r="V46" s="61"/>
      <c r="W46" s="61"/>
      <c r="X46" s="61"/>
      <c r="Y46" s="61"/>
      <c r="Z46" s="61"/>
      <c r="AA46" s="62"/>
      <c r="AB46" s="56"/>
      <c r="AC46" s="24"/>
      <c r="AD46" s="24"/>
      <c r="AE46" s="24"/>
      <c r="AF46" s="24"/>
      <c r="AG46" s="24"/>
      <c r="AH46" s="24"/>
      <c r="AI46" s="24"/>
      <c r="AJ46" s="24"/>
      <c r="AK46" s="24"/>
      <c r="AL46" s="24"/>
      <c r="AM46" s="24"/>
      <c r="AN46" s="24"/>
      <c r="AO46" s="24"/>
      <c r="AP46" s="24"/>
      <c r="AQ46" s="24"/>
      <c r="AR46" s="24"/>
      <c r="AS46" s="24"/>
      <c r="AT46" s="24"/>
      <c r="AU46" s="24"/>
      <c r="AV46" s="24"/>
      <c r="AW46" s="24"/>
      <c r="AX46" s="57"/>
      <c r="AY46" s="20"/>
      <c r="AZ46" s="3"/>
    </row>
    <row r="47" spans="5:52" ht="10.5" customHeight="1" x14ac:dyDescent="0.2">
      <c r="E47" s="84" t="s">
        <v>140</v>
      </c>
      <c r="F47" s="85"/>
      <c r="G47" s="85"/>
      <c r="H47" s="85"/>
      <c r="I47" s="85"/>
      <c r="J47" s="85"/>
      <c r="K47" s="85"/>
      <c r="L47" s="85"/>
      <c r="M47" s="85"/>
      <c r="N47" s="85"/>
      <c r="O47" s="85"/>
      <c r="P47" s="106" t="str">
        <f>Preenchimento_NF!I19</f>
        <v>LEITOR SMART POS A930</v>
      </c>
      <c r="Q47" s="106"/>
      <c r="R47" s="106"/>
      <c r="S47" s="106"/>
      <c r="T47" s="106"/>
      <c r="U47" s="106"/>
      <c r="V47" s="106"/>
      <c r="W47" s="61"/>
      <c r="X47" s="61"/>
      <c r="Y47" s="61"/>
      <c r="Z47" s="61"/>
      <c r="AA47" s="62"/>
      <c r="AB47" s="56"/>
      <c r="AC47" s="24"/>
      <c r="AD47" s="24"/>
      <c r="AE47" s="24"/>
      <c r="AF47" s="24"/>
      <c r="AG47" s="24"/>
      <c r="AH47" s="24"/>
      <c r="AI47" s="24"/>
      <c r="AJ47" s="24"/>
      <c r="AK47" s="24"/>
      <c r="AL47" s="24"/>
      <c r="AM47" s="24"/>
      <c r="AN47" s="24"/>
      <c r="AO47" s="24"/>
      <c r="AP47" s="24"/>
      <c r="AQ47" s="24"/>
      <c r="AR47" s="24"/>
      <c r="AS47" s="24"/>
      <c r="AT47" s="24"/>
      <c r="AU47" s="24"/>
      <c r="AV47" s="24"/>
      <c r="AW47" s="24"/>
      <c r="AX47" s="57"/>
      <c r="AY47" s="20"/>
      <c r="AZ47" s="3"/>
    </row>
    <row r="48" spans="5:52" ht="21.75" customHeight="1" x14ac:dyDescent="0.2">
      <c r="E48" s="228" t="s">
        <v>112</v>
      </c>
      <c r="F48" s="229"/>
      <c r="G48" s="229"/>
      <c r="H48" s="229"/>
      <c r="I48" s="229"/>
      <c r="J48" s="229"/>
      <c r="K48" s="229"/>
      <c r="L48" s="229"/>
      <c r="M48" s="229"/>
      <c r="N48" s="229"/>
      <c r="O48" s="229"/>
      <c r="P48" s="229"/>
      <c r="Q48" s="229"/>
      <c r="R48" s="229"/>
      <c r="S48" s="229"/>
      <c r="T48" s="229"/>
      <c r="U48" s="229"/>
      <c r="V48" s="229"/>
      <c r="W48" s="229"/>
      <c r="X48" s="229"/>
      <c r="Y48" s="229"/>
      <c r="Z48" s="229"/>
      <c r="AA48" s="230"/>
      <c r="AB48" s="58"/>
      <c r="AC48" s="59"/>
      <c r="AD48" s="59"/>
      <c r="AE48" s="59"/>
      <c r="AF48" s="59"/>
      <c r="AG48" s="59"/>
      <c r="AH48" s="59"/>
      <c r="AI48" s="59"/>
      <c r="AJ48" s="59"/>
      <c r="AK48" s="59"/>
      <c r="AL48" s="59"/>
      <c r="AM48" s="59"/>
      <c r="AN48" s="59"/>
      <c r="AO48" s="59"/>
      <c r="AP48" s="59"/>
      <c r="AQ48" s="59"/>
      <c r="AR48" s="59"/>
      <c r="AS48" s="59"/>
      <c r="AT48" s="59"/>
      <c r="AU48" s="59"/>
      <c r="AV48" s="59"/>
      <c r="AW48" s="59"/>
      <c r="AX48" s="60"/>
      <c r="AY48" s="20"/>
      <c r="AZ48" s="3"/>
    </row>
    <row r="49" spans="5:52" x14ac:dyDescent="0.2">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3"/>
      <c r="AZ49" s="3"/>
    </row>
    <row r="50" spans="5:52" x14ac:dyDescent="0.2">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3"/>
      <c r="AZ50" s="3"/>
    </row>
    <row r="51" spans="5:52" ht="15.75" customHeight="1" x14ac:dyDescent="0.2">
      <c r="E51" s="9"/>
      <c r="F51" s="9"/>
      <c r="G51" s="9"/>
      <c r="H51" s="231" t="s">
        <v>101</v>
      </c>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3"/>
      <c r="AO51" s="9"/>
      <c r="AP51" s="9"/>
      <c r="AQ51" s="9"/>
      <c r="AR51" s="9"/>
      <c r="AS51" s="9"/>
      <c r="AT51" s="9"/>
      <c r="AU51" s="9"/>
      <c r="AV51" s="9"/>
      <c r="AW51" s="9"/>
      <c r="AX51" s="9"/>
      <c r="AY51" s="3"/>
      <c r="AZ51" s="3"/>
    </row>
    <row r="52" spans="5:52" x14ac:dyDescent="0.2">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3"/>
      <c r="AZ52" s="3"/>
    </row>
    <row r="53" spans="5:52" x14ac:dyDescent="0.2">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3"/>
      <c r="AZ53" s="3"/>
    </row>
    <row r="54" spans="5:52" x14ac:dyDescent="0.2">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3"/>
      <c r="AZ54" s="3"/>
    </row>
    <row r="55" spans="5:52" x14ac:dyDescent="0.2">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3"/>
      <c r="AZ55" s="3"/>
    </row>
    <row r="56" spans="5:52" x14ac:dyDescent="0.2">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3"/>
      <c r="AZ56" s="3"/>
    </row>
    <row r="57" spans="5:52" x14ac:dyDescent="0.2">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3"/>
      <c r="AZ57" s="3"/>
    </row>
    <row r="58" spans="5:52" x14ac:dyDescent="0.2">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3"/>
      <c r="AZ58" s="3"/>
    </row>
    <row r="59" spans="5:52" x14ac:dyDescent="0.2">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3"/>
      <c r="AZ59" s="3"/>
    </row>
    <row r="60" spans="5:52" x14ac:dyDescent="0.2">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3"/>
      <c r="AZ60" s="3"/>
    </row>
    <row r="61" spans="5:52" x14ac:dyDescent="0.2">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3"/>
      <c r="AZ61" s="3"/>
    </row>
    <row r="62" spans="5:52" x14ac:dyDescent="0.2">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3"/>
      <c r="AZ62" s="3"/>
    </row>
    <row r="63" spans="5:52" x14ac:dyDescent="0.2">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3"/>
      <c r="AZ63" s="3"/>
    </row>
    <row r="64" spans="5:52" x14ac:dyDescent="0.2">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3"/>
      <c r="AZ64" s="3"/>
    </row>
    <row r="65" spans="5:52" x14ac:dyDescent="0.2">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3"/>
      <c r="AZ65" s="3"/>
    </row>
    <row r="66" spans="5:52" x14ac:dyDescent="0.2">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3"/>
      <c r="AZ66" s="3"/>
    </row>
    <row r="67" spans="5:52" x14ac:dyDescent="0.2">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3"/>
      <c r="AZ67" s="3"/>
    </row>
    <row r="68" spans="5:52" x14ac:dyDescent="0.2">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3"/>
      <c r="AZ68" s="3"/>
    </row>
    <row r="69" spans="5:52" x14ac:dyDescent="0.2">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3"/>
      <c r="AZ69" s="3"/>
    </row>
    <row r="70" spans="5:52" x14ac:dyDescent="0.2">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3"/>
      <c r="AZ70" s="3"/>
    </row>
    <row r="71" spans="5:52" x14ac:dyDescent="0.2">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3"/>
      <c r="AZ71" s="3"/>
    </row>
    <row r="72" spans="5:52" x14ac:dyDescent="0.2">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3"/>
      <c r="AZ72" s="3"/>
    </row>
    <row r="73" spans="5:52" x14ac:dyDescent="0.2">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3"/>
      <c r="AZ73" s="3"/>
    </row>
    <row r="74" spans="5:52" x14ac:dyDescent="0.2">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3"/>
      <c r="AZ74" s="3"/>
    </row>
  </sheetData>
  <sheetProtection algorithmName="SHA-512" hashValue="jq9EpcjbE0M/35nJI7QMeNfJ11w76kWxlOdD0NN8c7pTtVs7tQgXqDgrEFx9ioXM0KBy5xDflafLC3d8Xr+giw==" saltValue="qjOS5ETYA4tG0VW8tUNOAA==" spinCount="100000" sheet="1" objects="1" scenarios="1" formatCells="0" formatColumns="0" formatRows="0" deleteColumns="0" deleteRows="0"/>
  <mergeCells count="189">
    <mergeCell ref="AS23:AX23"/>
    <mergeCell ref="L22:W22"/>
    <mergeCell ref="X22:AG22"/>
    <mergeCell ref="AI22:AQ22"/>
    <mergeCell ref="E24:H24"/>
    <mergeCell ref="I24:M24"/>
    <mergeCell ref="N24:S24"/>
    <mergeCell ref="T24:AC24"/>
    <mergeCell ref="AD24:AG24"/>
    <mergeCell ref="AI24:AQ24"/>
    <mergeCell ref="E23:H23"/>
    <mergeCell ref="I23:M23"/>
    <mergeCell ref="N23:S23"/>
    <mergeCell ref="T23:AC23"/>
    <mergeCell ref="AD23:AH23"/>
    <mergeCell ref="AI23:AR23"/>
    <mergeCell ref="E13:AK13"/>
    <mergeCell ref="AL13:AT13"/>
    <mergeCell ref="AU13:AX13"/>
    <mergeCell ref="E15:Z15"/>
    <mergeCell ref="AA15:AN15"/>
    <mergeCell ref="AO15:AT15"/>
    <mergeCell ref="AU15:AX15"/>
    <mergeCell ref="AG8:AT8"/>
    <mergeCell ref="AU8:AX8"/>
    <mergeCell ref="E8:AF8"/>
    <mergeCell ref="AL12:AT12"/>
    <mergeCell ref="AU12:AX12"/>
    <mergeCell ref="E14:Z14"/>
    <mergeCell ref="AA14:AN14"/>
    <mergeCell ref="AO14:AT14"/>
    <mergeCell ref="AU14:AX14"/>
    <mergeCell ref="E48:AA48"/>
    <mergeCell ref="H51:AN51"/>
    <mergeCell ref="I22:K22"/>
    <mergeCell ref="E42:N42"/>
    <mergeCell ref="S43:W43"/>
    <mergeCell ref="X43:AA43"/>
    <mergeCell ref="E43:J43"/>
    <mergeCell ref="K43:Q43"/>
    <mergeCell ref="E44:Q44"/>
    <mergeCell ref="R44:V44"/>
    <mergeCell ref="E45:H45"/>
    <mergeCell ref="R33:T33"/>
    <mergeCell ref="P33:Q33"/>
    <mergeCell ref="G33:O33"/>
    <mergeCell ref="E33:F33"/>
    <mergeCell ref="E25:AZ25"/>
    <mergeCell ref="E26:U26"/>
    <mergeCell ref="V26:AA26"/>
    <mergeCell ref="AB26:AJ26"/>
    <mergeCell ref="AK26:AP26"/>
    <mergeCell ref="AQ26:AS26"/>
    <mergeCell ref="AT26:AX26"/>
    <mergeCell ref="E27:AD27"/>
    <mergeCell ref="AT33:AV33"/>
    <mergeCell ref="AP33:AS33"/>
    <mergeCell ref="AN33:AO33"/>
    <mergeCell ref="AJ33:AM33"/>
    <mergeCell ref="AF33:AI33"/>
    <mergeCell ref="AC33:AE33"/>
    <mergeCell ref="Z33:AB33"/>
    <mergeCell ref="W33:Y33"/>
    <mergeCell ref="U33:V33"/>
    <mergeCell ref="E2:AP2"/>
    <mergeCell ref="E3:L3"/>
    <mergeCell ref="M3:AP3"/>
    <mergeCell ref="E4:X6"/>
    <mergeCell ref="Y4:AF6"/>
    <mergeCell ref="AG4:AX4"/>
    <mergeCell ref="AG5:AX5"/>
    <mergeCell ref="AG6:AX6"/>
    <mergeCell ref="AQ2:AX3"/>
    <mergeCell ref="E7:AF7"/>
    <mergeCell ref="AG7:AX7"/>
    <mergeCell ref="E9:P9"/>
    <mergeCell ref="Q9:AI9"/>
    <mergeCell ref="AJ9:AX9"/>
    <mergeCell ref="E11:AZ11"/>
    <mergeCell ref="E12:AK12"/>
    <mergeCell ref="E16:AB16"/>
    <mergeCell ref="AC16:AI16"/>
    <mergeCell ref="AJ16:AL16"/>
    <mergeCell ref="AM16:AT16"/>
    <mergeCell ref="AU16:AX16"/>
    <mergeCell ref="E18:AZ18"/>
    <mergeCell ref="E19:AX19"/>
    <mergeCell ref="E20:AZ20"/>
    <mergeCell ref="E21:K21"/>
    <mergeCell ref="L21:W21"/>
    <mergeCell ref="X21:AG21"/>
    <mergeCell ref="AH21:AQ21"/>
    <mergeCell ref="AR21:AX21"/>
    <mergeCell ref="E17:AB17"/>
    <mergeCell ref="AC17:AI17"/>
    <mergeCell ref="AJ17:AL17"/>
    <mergeCell ref="AM17:AT17"/>
    <mergeCell ref="AU17:AX17"/>
    <mergeCell ref="AE27:AR27"/>
    <mergeCell ref="AS27:AU27"/>
    <mergeCell ref="AV27:AX27"/>
    <mergeCell ref="E28:I28"/>
    <mergeCell ref="J28:R28"/>
    <mergeCell ref="S28:AD28"/>
    <mergeCell ref="AE28:AM28"/>
    <mergeCell ref="AN28:AU28"/>
    <mergeCell ref="AV28:AX28"/>
    <mergeCell ref="E29:AZ29"/>
    <mergeCell ref="E30:F31"/>
    <mergeCell ref="G30:O31"/>
    <mergeCell ref="P30:Q31"/>
    <mergeCell ref="R30:T31"/>
    <mergeCell ref="U30:V31"/>
    <mergeCell ref="W30:Y31"/>
    <mergeCell ref="Z30:AB31"/>
    <mergeCell ref="AC30:AE31"/>
    <mergeCell ref="AF30:AI31"/>
    <mergeCell ref="AJ30:AM31"/>
    <mergeCell ref="AN30:AO31"/>
    <mergeCell ref="AP30:AS31"/>
    <mergeCell ref="AT30:AW30"/>
    <mergeCell ref="AX30:AX31"/>
    <mergeCell ref="AT31:AV31"/>
    <mergeCell ref="AJ32:AM32"/>
    <mergeCell ref="AN32:AO32"/>
    <mergeCell ref="AP32:AS32"/>
    <mergeCell ref="AT32:AV32"/>
    <mergeCell ref="E32:F32"/>
    <mergeCell ref="G32:O32"/>
    <mergeCell ref="P32:Q32"/>
    <mergeCell ref="R32:T32"/>
    <mergeCell ref="U32:V32"/>
    <mergeCell ref="W32:Y32"/>
    <mergeCell ref="Z32:AB32"/>
    <mergeCell ref="AC32:AE32"/>
    <mergeCell ref="AF32:AI32"/>
    <mergeCell ref="AT34:AV34"/>
    <mergeCell ref="E34:F34"/>
    <mergeCell ref="G34:O34"/>
    <mergeCell ref="P34:Q34"/>
    <mergeCell ref="AC35:AE35"/>
    <mergeCell ref="AF35:AI35"/>
    <mergeCell ref="AJ35:AM35"/>
    <mergeCell ref="AN35:AO35"/>
    <mergeCell ref="AP35:AS35"/>
    <mergeCell ref="AT35:AV35"/>
    <mergeCell ref="R34:T34"/>
    <mergeCell ref="U34:V34"/>
    <mergeCell ref="W34:Y34"/>
    <mergeCell ref="Z34:AB34"/>
    <mergeCell ref="AC34:AE34"/>
    <mergeCell ref="AF34:AI34"/>
    <mergeCell ref="AJ34:AM34"/>
    <mergeCell ref="AN34:AO34"/>
    <mergeCell ref="AP34:AS34"/>
    <mergeCell ref="AJ36:AM36"/>
    <mergeCell ref="AN36:AO36"/>
    <mergeCell ref="AP36:AS36"/>
    <mergeCell ref="AT36:AV36"/>
    <mergeCell ref="E35:F35"/>
    <mergeCell ref="G35:O35"/>
    <mergeCell ref="P35:Q35"/>
    <mergeCell ref="R35:T35"/>
    <mergeCell ref="U35:V35"/>
    <mergeCell ref="W35:Y35"/>
    <mergeCell ref="Z35:AB35"/>
    <mergeCell ref="E36:F36"/>
    <mergeCell ref="G36:O36"/>
    <mergeCell ref="P36:Q36"/>
    <mergeCell ref="R36:T36"/>
    <mergeCell ref="U36:V36"/>
    <mergeCell ref="W36:Y36"/>
    <mergeCell ref="Z36:AB36"/>
    <mergeCell ref="AC36:AE36"/>
    <mergeCell ref="AF36:AI36"/>
    <mergeCell ref="E46:J46"/>
    <mergeCell ref="K46:O46"/>
    <mergeCell ref="E47:O47"/>
    <mergeCell ref="E37:AZ37"/>
    <mergeCell ref="E38:N38"/>
    <mergeCell ref="O38:AA38"/>
    <mergeCell ref="AB38:AN38"/>
    <mergeCell ref="AO38:AX38"/>
    <mergeCell ref="E39:AZ39"/>
    <mergeCell ref="E41:AA41"/>
    <mergeCell ref="AB41:AX41"/>
    <mergeCell ref="I45:J45"/>
    <mergeCell ref="O42:V42"/>
    <mergeCell ref="P47:V47"/>
  </mergeCells>
  <hyperlinks>
    <hyperlink ref="AG6" r:id="rId1" display="http://www.nfe.fazenda.gov.br/portal"/>
  </hyperlinks>
  <pageMargins left="0.25" right="0.25" top="0.75" bottom="0.75" header="0.3" footer="0.3"/>
  <pageSetup paperSize="9" scale="93" fitToWidth="0"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075F7EC-6323-4BDE-BC11-3BAF6A4A245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Preenchimento_NF</vt:lpstr>
      <vt:lpstr>NF_Exemplo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Teixeira</dc:creator>
  <cp:lastModifiedBy>Jean Carlos Teixeira</cp:lastModifiedBy>
  <cp:lastPrinted>2019-01-11T18:45:36Z</cp:lastPrinted>
  <dcterms:created xsi:type="dcterms:W3CDTF">2018-06-07T20:47:18Z</dcterms:created>
  <dcterms:modified xsi:type="dcterms:W3CDTF">2019-01-11T18:45:59Z</dcterms:modified>
</cp:coreProperties>
</file>